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925"/>
  <workbookPr showInkAnnotation="0" codeName="DieseArbeitsmappe" defaultThemeVersion="124226"/>
  <mc:AlternateContent xmlns:mc="http://schemas.openxmlformats.org/markup-compatibility/2006">
    <mc:Choice Requires="x15">
      <x15ac:absPath xmlns:x15ac="http://schemas.microsoft.com/office/spreadsheetml/2010/11/ac" url="T:\03-Projekte\Donaulogistik\10_Donaubrücken\Brückenliste international\"/>
    </mc:Choice>
  </mc:AlternateContent>
  <xr:revisionPtr revIDLastSave="0" documentId="13_ncr:1_{762EECED-0D32-44F3-9C68-FF5FAAD65946}" xr6:coauthVersionLast="47" xr6:coauthVersionMax="47" xr10:uidLastSave="{00000000-0000-0000-0000-000000000000}"/>
  <bookViews>
    <workbookView xWindow="-120" yWindow="-120" windowWidth="29040" windowHeight="15720" tabRatio="851" xr2:uid="{00000000-000D-0000-FFFF-FFFF00000000}"/>
  </bookViews>
  <sheets>
    <sheet name="Danube Bridges_ALL_eng." sheetId="7" r:id="rId1"/>
  </sheets>
  <definedNames>
    <definedName name="_xlnm.Print_Area" localSheetId="0">'Danube Bridges_ALL_eng.'!$A$1:$O$181</definedName>
    <definedName name="_xlnm.Print_Titles" localSheetId="0">'Danube Bridges_ALL_eng.'!$1:$8</definedName>
    <definedName name="Print_Area" localSheetId="0">'Danube Bridges_ALL_eng.'!$A$1:$O$177</definedName>
    <definedName name="Print_Titles" localSheetId="0">'Danube Bridges_ALL_eng.'!$6:$8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0" i="7" l="1"/>
  <c r="B11" i="7" s="1"/>
  <c r="B12" i="7" s="1"/>
  <c r="B13" i="7" s="1"/>
  <c r="B14" i="7" s="1"/>
  <c r="B15" i="7" s="1"/>
  <c r="B16" i="7" s="1"/>
  <c r="B17" i="7" s="1"/>
  <c r="B18" i="7" s="1"/>
  <c r="B19" i="7" s="1"/>
  <c r="B20" i="7" s="1"/>
  <c r="B21" i="7" s="1"/>
  <c r="B22" i="7" s="1"/>
  <c r="B23" i="7" s="1"/>
  <c r="B24" i="7" s="1"/>
  <c r="B25" i="7" s="1"/>
  <c r="B26" i="7" s="1"/>
  <c r="B27" i="7" s="1"/>
  <c r="B28" i="7" s="1"/>
  <c r="B29" i="7" s="1"/>
  <c r="B30" i="7" s="1"/>
  <c r="B31" i="7" s="1"/>
  <c r="B32" i="7" s="1"/>
  <c r="B33" i="7" s="1"/>
  <c r="B34" i="7" s="1"/>
  <c r="B35" i="7" s="1"/>
  <c r="B36" i="7" s="1"/>
  <c r="B37" i="7" s="1"/>
  <c r="B38" i="7" s="1"/>
  <c r="B39" i="7" s="1"/>
  <c r="B40" i="7" s="1"/>
  <c r="B41" i="7" s="1"/>
  <c r="B42" i="7" s="1"/>
  <c r="B43" i="7" s="1"/>
  <c r="B44" i="7" s="1"/>
  <c r="B45" i="7" s="1"/>
  <c r="B46" i="7" s="1"/>
  <c r="B47" i="7" s="1"/>
  <c r="B48" i="7" s="1"/>
  <c r="B49" i="7" l="1"/>
  <c r="B50" i="7" s="1"/>
  <c r="B51" i="7" s="1"/>
  <c r="B52" i="7" s="1"/>
  <c r="B53" i="7" s="1"/>
  <c r="B54" i="7" s="1"/>
  <c r="B55" i="7" s="1"/>
  <c r="B56" i="7" s="1"/>
  <c r="B57" i="7" s="1"/>
  <c r="B58" i="7" s="1"/>
  <c r="B59" i="7" s="1"/>
  <c r="B60" i="7" s="1"/>
  <c r="B61" i="7" s="1"/>
  <c r="B62" i="7" s="1"/>
  <c r="B63" i="7" s="1"/>
  <c r="B64" i="7" s="1"/>
  <c r="B65" i="7" s="1"/>
  <c r="B66" i="7" s="1"/>
  <c r="B67" i="7" s="1"/>
  <c r="B68" i="7" s="1"/>
  <c r="B69" i="7" s="1"/>
  <c r="B70" i="7" s="1"/>
  <c r="B71" i="7" s="1"/>
  <c r="B72" i="7" s="1"/>
  <c r="B73" i="7" s="1"/>
  <c r="B74" i="7" s="1"/>
  <c r="B75" i="7" s="1"/>
  <c r="B76" i="7" s="1"/>
  <c r="B77" i="7" s="1"/>
  <c r="B78" i="7" s="1"/>
  <c r="B79" i="7" s="1"/>
  <c r="B80" i="7" s="1"/>
  <c r="B81" i="7" s="1"/>
  <c r="B82" i="7" s="1"/>
  <c r="B83" i="7" s="1"/>
  <c r="B84" i="7" s="1"/>
  <c r="B85" i="7" s="1"/>
  <c r="B86" i="7" s="1"/>
  <c r="B87" i="7" s="1"/>
  <c r="B88" i="7" s="1"/>
  <c r="B89" i="7" s="1"/>
  <c r="B90" i="7" s="1"/>
  <c r="B91" i="7" s="1"/>
  <c r="B92" i="7" s="1"/>
  <c r="B93" i="7" s="1"/>
  <c r="B94" i="7" s="1"/>
  <c r="B95" i="7" s="1"/>
  <c r="B96" i="7" s="1"/>
  <c r="B97" i="7" s="1"/>
  <c r="B98" i="7" s="1"/>
  <c r="B99" i="7" s="1"/>
  <c r="B100" i="7" s="1"/>
  <c r="B101" i="7" s="1"/>
  <c r="B102" i="7" s="1"/>
  <c r="B103" i="7" s="1"/>
  <c r="B104" i="7" s="1"/>
  <c r="B105" i="7" s="1"/>
  <c r="B106" i="7" s="1"/>
  <c r="B107" i="7" s="1"/>
  <c r="B108" i="7" s="1"/>
  <c r="B109" i="7" s="1"/>
  <c r="B110" i="7" s="1"/>
  <c r="B111" i="7" s="1"/>
  <c r="B112" i="7" s="1"/>
  <c r="B113" i="7" s="1"/>
  <c r="B114" i="7" s="1"/>
  <c r="B115" i="7" s="1"/>
  <c r="B116" i="7" s="1"/>
  <c r="B117" i="7" s="1"/>
  <c r="B118" i="7" s="1"/>
  <c r="B119" i="7" s="1"/>
  <c r="B120" i="7" s="1"/>
  <c r="B121" i="7" s="1"/>
  <c r="B122" i="7" s="1"/>
  <c r="B123" i="7" s="1"/>
  <c r="B124" i="7" s="1"/>
  <c r="B125" i="7" s="1"/>
  <c r="B126" i="7" s="1"/>
  <c r="B127" i="7" s="1"/>
  <c r="B128" i="7" s="1"/>
  <c r="B129" i="7" s="1"/>
  <c r="B130" i="7" s="1"/>
  <c r="B131" i="7" s="1"/>
  <c r="B132" i="7" s="1"/>
  <c r="B133" i="7" s="1"/>
  <c r="B134" i="7" s="1"/>
  <c r="B135" i="7" s="1"/>
  <c r="B136" i="7" s="1"/>
  <c r="B137" i="7" s="1"/>
  <c r="B138" i="7" s="1"/>
  <c r="B139" i="7" s="1"/>
  <c r="B140" i="7" s="1"/>
  <c r="B141" i="7" s="1"/>
  <c r="B142" i="7" s="1"/>
  <c r="B143" i="7" s="1"/>
  <c r="B144" i="7" s="1"/>
  <c r="B149" i="7" l="1"/>
  <c r="B150" i="7" s="1"/>
  <c r="B151" i="7" s="1"/>
  <c r="B152" i="7" s="1"/>
  <c r="B153" i="7" s="1"/>
</calcChain>
</file>

<file path=xl/sharedStrings.xml><?xml version="1.0" encoding="utf-8"?>
<sst xmlns="http://schemas.openxmlformats.org/spreadsheetml/2006/main" count="1328" uniqueCount="344">
  <si>
    <t>DE</t>
  </si>
  <si>
    <t>Eisenbahnbrücke Poikam</t>
  </si>
  <si>
    <t>Straßenbrücke Saal</t>
  </si>
  <si>
    <t>Wehrbrücke Bad Abbach</t>
  </si>
  <si>
    <t>Autobahnbrücke Sinzing</t>
  </si>
  <si>
    <t>Eisenbahnbrücke Sinzing</t>
  </si>
  <si>
    <t>Eisenbahnbrücke Mariaort</t>
  </si>
  <si>
    <t>Europabrücke (Kelheim)</t>
  </si>
  <si>
    <t>Oberpfalzbrücke (Regensburg)</t>
  </si>
  <si>
    <t>Protzenweiherbrücke (Regensburg)</t>
  </si>
  <si>
    <t>Eisenbahnbrücke Schwabelweis</t>
  </si>
  <si>
    <t>Straßenbrücke Donaustauf</t>
  </si>
  <si>
    <t>Autobahnbrücke Wörth</t>
  </si>
  <si>
    <t>Straßenbrücke Pfatter</t>
  </si>
  <si>
    <t>Agnes-Bernauer-Brücke (Straubing)</t>
  </si>
  <si>
    <t>Eisenbahnbrücke Bogen</t>
  </si>
  <si>
    <t>Autobahnbrücke Metten</t>
  </si>
  <si>
    <t>Autobahnbrücke Deggenau</t>
  </si>
  <si>
    <t>Donau-Wald-Brücke (Winzer)</t>
  </si>
  <si>
    <t>Autobahnbrücke Schalding</t>
  </si>
  <si>
    <t>Franz-Josef-Strauß-Brücke (Passau)</t>
  </si>
  <si>
    <t>Schanzlbrücke (Passau)</t>
  </si>
  <si>
    <t>Luitpoldbrücke (Passau)</t>
  </si>
  <si>
    <t>Eisenbahnbrücke Kräutelstein</t>
  </si>
  <si>
    <t>AT</t>
  </si>
  <si>
    <t>RS</t>
  </si>
  <si>
    <t>BG</t>
  </si>
  <si>
    <t>RO</t>
  </si>
  <si>
    <t>Straßenbrücke Niederranna</t>
  </si>
  <si>
    <t>Straßenbrücke Aschach</t>
  </si>
  <si>
    <t>Straßenbrücke Steyregg</t>
  </si>
  <si>
    <t>Eisenbahnbrücke Steyregg</t>
  </si>
  <si>
    <t>Schleusenbrücke Abwinden-Asten</t>
  </si>
  <si>
    <t>Straßen- und Eisenbahnbrücke Mauthausen</t>
  </si>
  <si>
    <t>Schleusenbrücke Wallsee-Mitterkirchen</t>
  </si>
  <si>
    <t>Straßenbrücke Grein</t>
  </si>
  <si>
    <t>Straßenbrücke Pöchlarn</t>
  </si>
  <si>
    <t>Schleusenbrücke Melk</t>
  </si>
  <si>
    <t>Straßenbrücke Melk</t>
  </si>
  <si>
    <t>Eisenbahnbrücke Krems</t>
  </si>
  <si>
    <t>Straßenbrücke Krems</t>
  </si>
  <si>
    <t>Schleusenbrücke Altenwörth</t>
  </si>
  <si>
    <t>Schleusenbrücke Greifenstein</t>
  </si>
  <si>
    <t>Rohrbrücke Mannswörth</t>
  </si>
  <si>
    <t>Straßenbrücke Hainburg</t>
  </si>
  <si>
    <t>SK</t>
  </si>
  <si>
    <t>Most Lafranconi (Bratislava)</t>
  </si>
  <si>
    <t>Most Apollo (Bratislava)</t>
  </si>
  <si>
    <t>Prístavný most (Bratislava)</t>
  </si>
  <si>
    <t>HU</t>
  </si>
  <si>
    <t>Margit-híd (Budapest)</t>
  </si>
  <si>
    <t>Árpád-híd (Budapest)</t>
  </si>
  <si>
    <t>Erzsébet-híd (Budapest)</t>
  </si>
  <si>
    <t>Lánchíd (Széchenyi) (Budapest)</t>
  </si>
  <si>
    <t>Szabadság-híd (Budapest)</t>
  </si>
  <si>
    <t>Lágymányosi-híd (Budapest)</t>
  </si>
  <si>
    <t>Pentele-híd (Dunaújváros-Dunavecse)</t>
  </si>
  <si>
    <t>Dunaföldvári-híd (Dunaföldvár)</t>
  </si>
  <si>
    <t>Szekszárdi-híd (Szent László) (Bogyiszló)</t>
  </si>
  <si>
    <t>Bajai-híd (Türr István) (Baja)</t>
  </si>
  <si>
    <t>HR</t>
  </si>
  <si>
    <t>Straßenbrücke Stein - Mautern</t>
  </si>
  <si>
    <t>707 cm Giurgiu</t>
  </si>
  <si>
    <t>Nibelungenbrücke (Nordarm, Regensburg)</t>
  </si>
  <si>
    <t>Straßenbrücke Vilshofen (Marienbrücke)</t>
  </si>
  <si>
    <t>Kabelsteg Kachlet</t>
  </si>
  <si>
    <t>Autobahnbrücke Pfaffenstein (Regensburg)</t>
  </si>
  <si>
    <t>Autobahnbrücke Fischerdorf (Deggendorf)</t>
  </si>
  <si>
    <t>Eisenbahnbrücke Steinbach (Passau)</t>
  </si>
  <si>
    <t>––</t>
  </si>
  <si>
    <t>Déli-híd (Budapest)</t>
  </si>
  <si>
    <t>Wirtschaftswegbrücke Bad Abbach</t>
  </si>
  <si>
    <t>Straßenbrücke Regensburg-Schwabelweis</t>
  </si>
  <si>
    <t>Straßenbrücke UH Schleuse Straubing</t>
  </si>
  <si>
    <t>Straßenbrücke Reibersdorf</t>
  </si>
  <si>
    <t>Straßenbrücke Bogen</t>
  </si>
  <si>
    <t>RMD Schleusenbrücke Kachlet</t>
  </si>
  <si>
    <t>Maximilianbrücke (Deggendorf)</t>
  </si>
  <si>
    <t>668 cm Budapest</t>
  </si>
  <si>
    <t>Medve-híd/Most Medve (Medved'ov)</t>
  </si>
  <si>
    <t>604 cm Cernavodă</t>
  </si>
  <si>
    <t>805 cm Baja</t>
  </si>
  <si>
    <t>546 cm Dunaföldvár</t>
  </si>
  <si>
    <t>551 cm Dunaújváros</t>
  </si>
  <si>
    <t>540 cm Kelheim</t>
  </si>
  <si>
    <t>480 cm Oberndorf</t>
  </si>
  <si>
    <t>520 cm Regensburg-Schwabelweis</t>
  </si>
  <si>
    <t>600 cm Pfatter</t>
  </si>
  <si>
    <t>505 cm Straubing</t>
  </si>
  <si>
    <t>620 cm Pfelling</t>
  </si>
  <si>
    <t>540 cm Deggendorf</t>
  </si>
  <si>
    <t>480 cm Hofkirchen</t>
  </si>
  <si>
    <t>780 cm Passau-Donau</t>
  </si>
  <si>
    <t>Starý most (Bratislava)</t>
  </si>
  <si>
    <t>Esztergom (Štúrovo) (Maria Valeria híd)</t>
  </si>
  <si>
    <t>Újpesti-híd (Budapest)</t>
  </si>
  <si>
    <t>Petőfi-híd (Budapest)</t>
  </si>
  <si>
    <t>Wegbrücke Pfaffenstein (Regensburg)</t>
  </si>
  <si>
    <t>639 cm Călăraşi</t>
  </si>
  <si>
    <t>List of Danube Bridges</t>
  </si>
  <si>
    <t>Name of bridge</t>
  </si>
  <si>
    <t>LB</t>
  </si>
  <si>
    <t>RB</t>
  </si>
  <si>
    <t>River-km</t>
  </si>
  <si>
    <t>No.</t>
  </si>
  <si>
    <t>Main use</t>
  </si>
  <si>
    <t>Height (m)</t>
  </si>
  <si>
    <t>Width (m)</t>
  </si>
  <si>
    <t>Direction</t>
  </si>
  <si>
    <t>Notes</t>
  </si>
  <si>
    <t>Road</t>
  </si>
  <si>
    <t>D + U</t>
  </si>
  <si>
    <t>Rail</t>
  </si>
  <si>
    <t>Pedestrian</t>
  </si>
  <si>
    <t>Cable</t>
  </si>
  <si>
    <t>Lock</t>
  </si>
  <si>
    <t>Road/Rail</t>
  </si>
  <si>
    <t>Road/Tram</t>
  </si>
  <si>
    <t>Subway</t>
  </si>
  <si>
    <t>Pipeline</t>
  </si>
  <si>
    <t>PORT ENTRANCES</t>
  </si>
  <si>
    <t>Rail/Pipeline</t>
  </si>
  <si>
    <t>DANUBE-BLACK SEA CANAL</t>
  </si>
  <si>
    <t>ABBREVIATIONS</t>
  </si>
  <si>
    <t>D</t>
  </si>
  <si>
    <t>U</t>
  </si>
  <si>
    <t>EXCLUSION OF LIABILITY</t>
  </si>
  <si>
    <t>Impounded water level Bad Abbach</t>
  </si>
  <si>
    <t>Impounded water level Regensburg</t>
  </si>
  <si>
    <t>Impounded water level Kachlet</t>
  </si>
  <si>
    <t>Impounded water level Iron Gate I</t>
  </si>
  <si>
    <t>Impounded water level Iron Gate II</t>
  </si>
  <si>
    <t>M0 Északi (Budapest North)</t>
  </si>
  <si>
    <t>Road bridge Moldova Veche</t>
  </si>
  <si>
    <t>Road/crane bridge (Ðjerdap I/Portile de Fier I)</t>
  </si>
  <si>
    <t>Maintenance bridge (Ðjerdap I/Portile de Fier I)</t>
  </si>
  <si>
    <t>Road bridge (Portile de Fier II)</t>
  </si>
  <si>
    <t>Road bridge (Ðjerdap II)</t>
  </si>
  <si>
    <t>Road and rail bridge Cernavodă</t>
  </si>
  <si>
    <t>Rail bridge Cernavodă</t>
  </si>
  <si>
    <t>Road bridge Vadu Oii - Giurgeni</t>
  </si>
  <si>
    <t>Port of Bratislava (Prístavný most)</t>
  </si>
  <si>
    <t>Port of Bratislava-Pálenisko</t>
  </si>
  <si>
    <t>Port of Komárno</t>
  </si>
  <si>
    <t>Rail bridge Feteşti-Cernavodă</t>
  </si>
  <si>
    <t>Height in recommended channel: 8.05</t>
  </si>
  <si>
    <t>Partly overlapping lanes in passageway</t>
  </si>
  <si>
    <t>Height at crest: 13.53</t>
  </si>
  <si>
    <t>Height at crest: 8.16 (Passageway 1) and 8.19 (Passageway 2)</t>
  </si>
  <si>
    <t>Height at crest: 9.79 (Passageway 1) and 9.94 (Passageway 2)</t>
  </si>
  <si>
    <t>Height at crest: 8.20 at a width of 80 m</t>
  </si>
  <si>
    <t>Height at crest: 8.72 at a width of 80 m</t>
  </si>
  <si>
    <t>Height at crest: 9.54</t>
  </si>
  <si>
    <t>Height at crest: 9.47</t>
  </si>
  <si>
    <t>Height at crest: 11.55</t>
  </si>
  <si>
    <t>Bridge can be lifted near right bank from 10.00 to 13.50</t>
  </si>
  <si>
    <t>Lock at left bank</t>
  </si>
  <si>
    <t>Lock at right bank</t>
  </si>
  <si>
    <t>Maximilianbrücke (Kelheim)</t>
  </si>
  <si>
    <t>Eisenbahnbrücke Deggendorf</t>
  </si>
  <si>
    <t>Wegbrücke Deggendorf</t>
  </si>
  <si>
    <t>573 cm Novi Sad</t>
  </si>
  <si>
    <t>Height at crest: 8.22</t>
  </si>
  <si>
    <t>Height at crest: 8.16</t>
  </si>
  <si>
    <t>Height at crest: 13.31</t>
  </si>
  <si>
    <t>Height at crest: 20.70 (Passageway 1) and 19.35 (Passageway 2)</t>
  </si>
  <si>
    <t>Bridge only on left bank</t>
  </si>
  <si>
    <t>Height indicator available</t>
  </si>
  <si>
    <t>Height at crest: 5.95; Height indicator available</t>
  </si>
  <si>
    <t>Komáromi-híd [rail]</t>
  </si>
  <si>
    <t>Komáromi-híd [road]</t>
  </si>
  <si>
    <t>M0 híd (Budapest South)</t>
  </si>
  <si>
    <t>Road/rail Feteşti-Cernavodă</t>
  </si>
  <si>
    <t>BORCEA SIDEARM</t>
  </si>
  <si>
    <t>644 cm Hârșova</t>
  </si>
  <si>
    <t>HNWL at reference gauge</t>
  </si>
  <si>
    <t>Lock Bridge Gabčíkovo</t>
  </si>
  <si>
    <t>645 cm Bratislava</t>
  </si>
  <si>
    <t>Most SNP (Bratislava)</t>
  </si>
  <si>
    <t>Height at crest: 12.12.</t>
  </si>
  <si>
    <t>150 m width between the notice marks. 210 m available between the bridge piers.</t>
  </si>
  <si>
    <t>644 cm Medved'ov</t>
  </si>
  <si>
    <t>588 cm Komárno</t>
  </si>
  <si>
    <t>573 cm GS Novi Sad</t>
  </si>
  <si>
    <t>602 cm GS Bezdan</t>
  </si>
  <si>
    <t>596 cm GS Bogojevo</t>
  </si>
  <si>
    <t>578 cm GS Bačka Palanka</t>
  </si>
  <si>
    <t>Road Bridge Bezdan - Batina</t>
  </si>
  <si>
    <t>Clearance at fairway axis: 11.07</t>
  </si>
  <si>
    <t>Road Bridge Bogojevo - Erdut</t>
  </si>
  <si>
    <t>Clearance at fairway axis: 11.81</t>
  </si>
  <si>
    <t>Railroad Bridge Bogojevo - Erdut</t>
  </si>
  <si>
    <t>Clearance at fairway axis: 8.80</t>
  </si>
  <si>
    <t>Road Bridge Bačka Palanka - Ilok</t>
  </si>
  <si>
    <t>Clearance at fairway axis: 10.66</t>
  </si>
  <si>
    <t xml:space="preserve">Road Bridge "Sloboda" </t>
  </si>
  <si>
    <t>Clearance at fairway axis: 15.98</t>
  </si>
  <si>
    <t xml:space="preserve">Road Bridge "Varadinska duga" </t>
  </si>
  <si>
    <t>Clearance at fairway axis: 11.12</t>
  </si>
  <si>
    <t>Road Bridge "Pupinov most"</t>
  </si>
  <si>
    <t>623 cm GS Zemun</t>
  </si>
  <si>
    <t>Clearance at fairway axis: 15.85</t>
  </si>
  <si>
    <t>Road-Railroad Bridge "Pančevacki most"</t>
  </si>
  <si>
    <t>Pipeline Bridge Smederevo</t>
  </si>
  <si>
    <t>Road Bridge Smederevo - Kovin</t>
  </si>
  <si>
    <t>680 cm GS Smederevo</t>
  </si>
  <si>
    <t>Clearance at fairway axis D: 9.83; U: 9.55</t>
  </si>
  <si>
    <t>Clearance at fairway axis: 13.44</t>
  </si>
  <si>
    <t>Clearance at fairway axis: 11.36</t>
  </si>
  <si>
    <t>Clearance at fairway axis: 43.09</t>
  </si>
  <si>
    <t>Road Bridge "Beška"</t>
  </si>
  <si>
    <t>Bridge Vidin - Calafat/Podul Calafat-Vidin</t>
  </si>
  <si>
    <t>Road and rail bridge Giurgiu-Rousse</t>
  </si>
  <si>
    <t>24,99</t>
  </si>
  <si>
    <t>Clearance at fairway axis: 10.01</t>
  </si>
  <si>
    <t>671 cm Calafat</t>
  </si>
  <si>
    <t>3rd passageway available (width: 76.00, height: 14.40 / 21.82), the height and reference is related to the Romanian reference system</t>
  </si>
  <si>
    <t>Passageway 1 will presumably be available after dredging in 2020, the height and reference is related to the Romanian reference system</t>
  </si>
  <si>
    <t>No. = consecutive number   RB = situated close to or on the right bank   LB = situated close to or on the left bank   D = for vessels headed downstream U = for vessels headed upstream   HW = headwater of a barrage or lock   TW = tailwater of a barrage or lock</t>
  </si>
  <si>
    <t xml:space="preserve"> </t>
  </si>
  <si>
    <t>SOURCES</t>
  </si>
  <si>
    <t>viadonau does not assume liability for the correctness and completeness of the information provided. Any claim of liability based on this bridge data provided by viadonau as service feature is, by any means whatsoever, excluded and void.</t>
  </si>
  <si>
    <t>280.70 m a. A. HW lock Aschach</t>
  </si>
  <si>
    <t>226.50 m a. A. HW lock Persenbeug</t>
  </si>
  <si>
    <t>194.30 m a. A. Thallern</t>
  </si>
  <si>
    <t>HNWL 115,30 m a. A. at Gabcikovo lock</t>
  </si>
  <si>
    <t>Minimum height under the seven bridges of the Danube-Black Sea Canal is 16.50 m above highest navigable water level.</t>
  </si>
  <si>
    <t>n. s. = not specified  a. A. = above Adria</t>
  </si>
  <si>
    <t>Passageway 1</t>
  </si>
  <si>
    <t>Passageway 2</t>
  </si>
  <si>
    <t>(RB downstream view)</t>
  </si>
  <si>
    <t>(LB downstream view)</t>
  </si>
  <si>
    <t>type = main use</t>
  </si>
  <si>
    <t>class = UNECE/ECMT-waterway class of the section, in which the bridge is located</t>
  </si>
  <si>
    <t>Road / Rail</t>
  </si>
  <si>
    <t>Lužný most</t>
  </si>
  <si>
    <t>Monoštor</t>
  </si>
  <si>
    <t>Physically only one bridge opening, divided by signal marks into two passages.</t>
  </si>
  <si>
    <t>Kranbrücke KW Jochenstein</t>
  </si>
  <si>
    <t>Nibelungenbrücke Linz</t>
  </si>
  <si>
    <t>Neue Donaubrücke Linz</t>
  </si>
  <si>
    <t>VOEST Brücke Linz</t>
  </si>
  <si>
    <t>VOEST Bypassbrücke LZ34A</t>
  </si>
  <si>
    <t>Straßenbrücke Hafen Krems</t>
  </si>
  <si>
    <t>Straßenbrücke Traismauer</t>
  </si>
  <si>
    <t>Nordbrücke Wien</t>
  </si>
  <si>
    <t>Steinitzsteg Wien</t>
  </si>
  <si>
    <t>Nordbahnbrücke Wien</t>
  </si>
  <si>
    <t>Reichsbrücke Wien</t>
  </si>
  <si>
    <t>Praterbrücke Wien</t>
  </si>
  <si>
    <t>Ostbahnbrücke Wien</t>
  </si>
  <si>
    <t>Eisenbahnbrücke Freudenauer Hafen</t>
  </si>
  <si>
    <t>Rohrbrücke Ölhafen Lobau</t>
  </si>
  <si>
    <t>Barbarabrücke Schwechat</t>
  </si>
  <si>
    <t>VOEST Bypassbrücke LZ34B</t>
  </si>
  <si>
    <t>Height at crest: 11.07 m</t>
  </si>
  <si>
    <t>Straßenbrücke Tulln West</t>
  </si>
  <si>
    <t>Floridsdorfer Brücke</t>
  </si>
  <si>
    <t xml:space="preserve">Donaustadtbrücke </t>
  </si>
  <si>
    <t>Straßenbrücke Freundenauer Hafen</t>
  </si>
  <si>
    <t>Height at crest: 10.91 m (Passageway 1) and 10.38 m (Passageway 2)</t>
  </si>
  <si>
    <t>Height at crest: 8.42 m (Passageways 1 + 2)</t>
  </si>
  <si>
    <t xml:space="preserve">Height at crest: 15.88 </t>
  </si>
  <si>
    <t>Height at crest: 8.76 m</t>
  </si>
  <si>
    <t>4,86 m Linz</t>
  </si>
  <si>
    <t xml:space="preserve">4,86 m Linz </t>
  </si>
  <si>
    <t>4,99 m Mauthausen</t>
  </si>
  <si>
    <t>7,33 m Melk</t>
  </si>
  <si>
    <t>Eisenbahnbrücke Tulln</t>
  </si>
  <si>
    <t>U6 Brücke Wien</t>
  </si>
  <si>
    <t>Zufahrtsbrücke KW Freudenau</t>
  </si>
  <si>
    <t>6,28 m Hainburg-Straßenbrücke</t>
  </si>
  <si>
    <t>290,34 m a. A. HW lock Jochenstein</t>
  </si>
  <si>
    <t>281,50 m a. A. Kager-Niederranna</t>
  </si>
  <si>
    <t>Height at crest: 8,87 m</t>
  </si>
  <si>
    <t>265,84 m a. A. TW lock Aschach</t>
  </si>
  <si>
    <t>265,45 m a. A. Aschach-Agentie</t>
  </si>
  <si>
    <t>Height at crest: 9,52 m</t>
  </si>
  <si>
    <t>255,61 m a. A. TW lock Ottensheim</t>
  </si>
  <si>
    <t>Height at crest: 8,49 m</t>
  </si>
  <si>
    <t>Height at crest: 9,13 m</t>
  </si>
  <si>
    <t>Height at crest: 9,12 m</t>
  </si>
  <si>
    <t xml:space="preserve">Height at crest: 10,47 m </t>
  </si>
  <si>
    <t>Height at crest: 10,93 m</t>
  </si>
  <si>
    <t xml:space="preserve">Height at crest: 10,49 m </t>
  </si>
  <si>
    <t>251,58 m a. A. Überströmstrecke Steyregg</t>
  </si>
  <si>
    <t>243,93 m a. A. TW lock Abwinden</t>
  </si>
  <si>
    <t>232,03 m a. A. TW lock Wallsee</t>
  </si>
  <si>
    <t>228,03 m a. A. Grein</t>
  </si>
  <si>
    <t>Height at crest: 10.62 m</t>
  </si>
  <si>
    <t>217,51 m a. A. TW lock Persenbeug</t>
  </si>
  <si>
    <t>214,31 m a. A. Pöchlarn</t>
  </si>
  <si>
    <t>207,63 m a. A. TW lock Melk</t>
  </si>
  <si>
    <t>Height at crest: 13,51 m</t>
  </si>
  <si>
    <t>194,88 m a. A. Stein-Krems</t>
  </si>
  <si>
    <t>194,62 m a. A. Krems-Eisenbahnbrücke</t>
  </si>
  <si>
    <t>Height at crest: 8,41 m</t>
  </si>
  <si>
    <t>194,12 m a. A. Hollenburg</t>
  </si>
  <si>
    <t>181,39 m a. A. TW lock Altenwörth</t>
  </si>
  <si>
    <t>177,75 m a. A. Streuhäufl</t>
  </si>
  <si>
    <t>Height at crest: 11,28 m</t>
  </si>
  <si>
    <t>177,32 m a. A. Tulln</t>
  </si>
  <si>
    <t>Straßenbrücke Tulln</t>
  </si>
  <si>
    <t>167,73 m a. A. TW lock Greifenstein</t>
  </si>
  <si>
    <t>6,43 m Wien Floridsdorferbrücke</t>
  </si>
  <si>
    <t>Height at crest: 8,50 m (Passageway 1) and 8,41 m (Passageway 2)</t>
  </si>
  <si>
    <t>6,66 m U6-Brücke Wien</t>
  </si>
  <si>
    <t xml:space="preserve">Brigittenauer Brücke </t>
  </si>
  <si>
    <t>Height at crest: 11,21 m</t>
  </si>
  <si>
    <t>7,43 m Wien-Reichsbrücke</t>
  </si>
  <si>
    <t>8,46 m Wien-Praterbrücke</t>
  </si>
  <si>
    <t>156 m a. A. TW lock Freudenau</t>
  </si>
  <si>
    <t>5,82 m Mannswörth-Rohrbrücke</t>
  </si>
  <si>
    <t>Height at crest: 13,15 m</t>
  </si>
  <si>
    <t>5,94 m Barbarabrücke</t>
  </si>
  <si>
    <t>Height at crest: 13,89 m</t>
  </si>
  <si>
    <t>Height at crest: 13,3 m</t>
  </si>
  <si>
    <t>Height at crest: 7,09 m</t>
  </si>
  <si>
    <t>Height at crest: 9,67 m</t>
  </si>
  <si>
    <t>5,94 m Hafenzufahrtskanal</t>
  </si>
  <si>
    <t>155,56 m a. A. Donaukanalmündung</t>
  </si>
  <si>
    <t>Vertical bridge clearance refers to the distance (in metres) between the lowest part of the bottom edge of a bridge in the range of the entire width of the fairway channel and the highest navigable water level (HNWL).</t>
  </si>
  <si>
    <t>Horizontal bridge clearance referes to the width of the fairway channel at low navigable water level (LNWL).</t>
  </si>
  <si>
    <t>Schleusenbrücke Aschach OW</t>
  </si>
  <si>
    <t>Schleusenbrücke Aschach UW</t>
  </si>
  <si>
    <t>Schleusenbrücke Ottensheim-Wilhering</t>
  </si>
  <si>
    <t>Schleusenbrücke Ybbs-Persenbeug OW</t>
  </si>
  <si>
    <t>Schleusenbrücke Ybbs-Persenbeug UW</t>
  </si>
  <si>
    <t>Schleusenbrücke Freudenau</t>
  </si>
  <si>
    <t>Eisenbahnbrücke VOEST-Hafen</t>
  </si>
  <si>
    <t>Donautalbrücke Linz</t>
  </si>
  <si>
    <t>557 cm Nagybajcs / 649 cm Medved'ov</t>
  </si>
  <si>
    <t>583 cm Komárno</t>
  </si>
  <si>
    <t>538 cm Komárom / 583 cm Komárno</t>
  </si>
  <si>
    <t>499 cm Esztergom / 498 cm Štúrovo</t>
  </si>
  <si>
    <t>Height at crest: 9.29 (Passageway 1) and 9.27 (Passageway 2)</t>
  </si>
  <si>
    <t>Height at crest: 7.59</t>
  </si>
  <si>
    <t>711 cm Óbuda (668 cm Budapest)</t>
  </si>
  <si>
    <t>Height at crest: 9.47 m (passageway 1) and 9.47 m (passageway 2)</t>
  </si>
  <si>
    <t>Road-Railroad Bridge " Žeželj"</t>
  </si>
  <si>
    <t>1-41: heights of passageways are rounded down to 0.05 m</t>
  </si>
  <si>
    <t>Wasserstraßen- und Schifffahrtsamt Regensburg (DE); viadonau (AT); Dopravný úrad (SK); Észak-Dunántúli Vízügyi Igazgatóság (HU); Folyógazdálkodási Osztály (HU); Ministry of the Sea, Transport and Infrastructure (HR); Plovput (SRB); Autoritatea Navală Română (RO); COMPANIA NAŢIONALĂ "ADMINISTRAŢIA CANALELOR NAVIGABILE" (RO);  R.A. Administraţia Fluvială a Dunării de Jos Galaţi (RO); Danube Commission; electronic navigational charts; WESKA - Europäischer Schiffahrts- und Hafenkalender</t>
  </si>
  <si>
    <t>623 cm Brăila</t>
  </si>
  <si>
    <t xml:space="preserve">Road bridge Brăila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</si>
</sst>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0"/>
      <name val="Arial"/>
    </font>
    <font>
      <sz val="10"/>
      <name val="Arial"/>
      <family val="2"/>
    </font>
    <font>
      <b/>
      <sz val="10"/>
      <name val="Arial"/>
      <family val="2"/>
    </font>
    <font>
      <sz val="10"/>
      <name val="Arial"/>
      <family val="2"/>
    </font>
    <font>
      <b/>
      <sz val="18"/>
      <name val="Arial"/>
      <family val="2"/>
    </font>
    <font>
      <sz val="11"/>
      <name val="Arial"/>
      <family val="2"/>
    </font>
    <font>
      <sz val="11"/>
      <color indexed="53"/>
      <name val="Arial"/>
      <family val="2"/>
    </font>
    <font>
      <sz val="10"/>
      <name val="Arial"/>
      <family val="2"/>
    </font>
    <font>
      <b/>
      <sz val="10"/>
      <name val="Arial"/>
      <family val="2"/>
    </font>
    <font>
      <b/>
      <sz val="12"/>
      <name val="Arial"/>
      <family val="2"/>
    </font>
    <font>
      <sz val="10"/>
      <name val="Franklin Gothic Book"/>
      <family val="2"/>
    </font>
    <font>
      <b/>
      <sz val="12"/>
      <name val="Franklin Gothic Book"/>
      <family val="2"/>
    </font>
    <font>
      <b/>
      <sz val="10"/>
      <color indexed="9"/>
      <name val="Franklin Gothic Book"/>
      <family val="2"/>
    </font>
    <font>
      <sz val="10"/>
      <color indexed="9"/>
      <name val="Franklin Gothic Book"/>
      <family val="2"/>
    </font>
    <font>
      <sz val="11"/>
      <name val="Franklin Gothic Book"/>
      <family val="2"/>
    </font>
    <font>
      <b/>
      <sz val="16"/>
      <color indexed="24"/>
      <name val="Franklin Gothic Book"/>
      <family val="2"/>
    </font>
    <font>
      <sz val="10"/>
      <color indexed="10"/>
      <name val="Franklin Gothic Book"/>
      <family val="2"/>
    </font>
    <font>
      <b/>
      <sz val="11"/>
      <name val="Franklin Gothic Book"/>
      <family val="2"/>
    </font>
    <font>
      <b/>
      <sz val="26"/>
      <color theme="4"/>
      <name val="Franklin Gothic Book"/>
      <family val="2"/>
    </font>
    <font>
      <b/>
      <sz val="11"/>
      <name val="Arial"/>
      <family val="2"/>
    </font>
    <font>
      <sz val="10"/>
      <color theme="1"/>
      <name val="Franklin Gothic Book"/>
      <family val="2"/>
    </font>
    <font>
      <b/>
      <sz val="10"/>
      <color theme="1"/>
      <name val="Franklin Gothic Book"/>
      <family val="2"/>
    </font>
    <font>
      <sz val="9"/>
      <name val="Franklin Gothic Book"/>
      <family val="2"/>
    </font>
  </fonts>
  <fills count="5">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rgb="FFFFFF00"/>
        <bgColor indexed="64"/>
      </patternFill>
    </fill>
  </fills>
  <borders count="35">
    <border>
      <left/>
      <right/>
      <top/>
      <bottom/>
      <diagonal/>
    </border>
    <border>
      <left/>
      <right/>
      <top style="hair">
        <color indexed="23"/>
      </top>
      <bottom style="hair">
        <color indexed="23"/>
      </bottom>
      <diagonal/>
    </border>
    <border>
      <left/>
      <right/>
      <top/>
      <bottom style="hair">
        <color indexed="23"/>
      </bottom>
      <diagonal/>
    </border>
    <border>
      <left/>
      <right/>
      <top style="hair">
        <color indexed="23"/>
      </top>
      <bottom/>
      <diagonal/>
    </border>
    <border>
      <left/>
      <right style="medium">
        <color indexed="23"/>
      </right>
      <top/>
      <bottom/>
      <diagonal/>
    </border>
    <border>
      <left/>
      <right/>
      <top style="medium">
        <color indexed="23"/>
      </top>
      <bottom style="thin">
        <color indexed="23"/>
      </bottom>
      <diagonal/>
    </border>
    <border>
      <left/>
      <right style="medium">
        <color indexed="23"/>
      </right>
      <top style="medium">
        <color indexed="23"/>
      </top>
      <bottom style="thin">
        <color indexed="23"/>
      </bottom>
      <diagonal/>
    </border>
    <border>
      <left style="medium">
        <color indexed="23"/>
      </left>
      <right/>
      <top style="medium">
        <color indexed="23"/>
      </top>
      <bottom style="thin">
        <color indexed="23"/>
      </bottom>
      <diagonal/>
    </border>
    <border>
      <left/>
      <right style="thin">
        <color indexed="23"/>
      </right>
      <top style="hair">
        <color indexed="23"/>
      </top>
      <bottom style="hair">
        <color indexed="23"/>
      </bottom>
      <diagonal/>
    </border>
    <border>
      <left/>
      <right/>
      <top/>
      <bottom style="medium">
        <color indexed="23"/>
      </bottom>
      <diagonal/>
    </border>
    <border>
      <left style="thin">
        <color indexed="23"/>
      </left>
      <right style="medium">
        <color indexed="23"/>
      </right>
      <top style="hair">
        <color indexed="23"/>
      </top>
      <bottom style="hair">
        <color indexed="23"/>
      </bottom>
      <diagonal/>
    </border>
    <border>
      <left style="thin">
        <color indexed="23"/>
      </left>
      <right style="medium">
        <color indexed="23"/>
      </right>
      <top style="hair">
        <color indexed="23"/>
      </top>
      <bottom style="medium">
        <color indexed="23"/>
      </bottom>
      <diagonal/>
    </border>
    <border>
      <left style="medium">
        <color indexed="23"/>
      </left>
      <right style="thin">
        <color indexed="23"/>
      </right>
      <top style="hair">
        <color indexed="23"/>
      </top>
      <bottom style="hair">
        <color indexed="23"/>
      </bottom>
      <diagonal/>
    </border>
    <border>
      <left style="thin">
        <color indexed="23"/>
      </left>
      <right style="thin">
        <color indexed="23"/>
      </right>
      <top style="hair">
        <color indexed="23"/>
      </top>
      <bottom style="hair">
        <color indexed="23"/>
      </bottom>
      <diagonal/>
    </border>
    <border>
      <left style="medium">
        <color indexed="23"/>
      </left>
      <right style="thin">
        <color indexed="23"/>
      </right>
      <top style="hair">
        <color indexed="23"/>
      </top>
      <bottom style="medium">
        <color indexed="23"/>
      </bottom>
      <diagonal/>
    </border>
    <border>
      <left style="thin">
        <color indexed="23"/>
      </left>
      <right style="thin">
        <color indexed="23"/>
      </right>
      <top style="hair">
        <color indexed="23"/>
      </top>
      <bottom style="medium">
        <color indexed="23"/>
      </bottom>
      <diagonal/>
    </border>
    <border>
      <left style="medium">
        <color indexed="23"/>
      </left>
      <right/>
      <top style="thin">
        <color indexed="23"/>
      </top>
      <bottom style="medium">
        <color indexed="23"/>
      </bottom>
      <diagonal/>
    </border>
    <border>
      <left/>
      <right/>
      <top style="thin">
        <color indexed="23"/>
      </top>
      <bottom style="medium">
        <color indexed="23"/>
      </bottom>
      <diagonal/>
    </border>
    <border>
      <left/>
      <right style="medium">
        <color indexed="23"/>
      </right>
      <top style="thin">
        <color indexed="23"/>
      </top>
      <bottom style="medium">
        <color indexed="23"/>
      </bottom>
      <diagonal/>
    </border>
    <border>
      <left style="medium">
        <color indexed="23"/>
      </left>
      <right style="medium">
        <color indexed="23"/>
      </right>
      <top style="medium">
        <color indexed="23"/>
      </top>
      <bottom/>
      <diagonal/>
    </border>
    <border>
      <left style="medium">
        <color indexed="23"/>
      </left>
      <right style="medium">
        <color indexed="23"/>
      </right>
      <top/>
      <bottom style="medium">
        <color indexed="23"/>
      </bottom>
      <diagonal/>
    </border>
    <border>
      <left style="medium">
        <color indexed="23"/>
      </left>
      <right style="thin">
        <color indexed="23"/>
      </right>
      <top/>
      <bottom style="hair">
        <color indexed="23"/>
      </bottom>
      <diagonal/>
    </border>
    <border>
      <left style="thin">
        <color indexed="23"/>
      </left>
      <right style="thin">
        <color indexed="23"/>
      </right>
      <top/>
      <bottom style="hair">
        <color indexed="23"/>
      </bottom>
      <diagonal/>
    </border>
    <border>
      <left style="thin">
        <color indexed="23"/>
      </left>
      <right style="medium">
        <color indexed="23"/>
      </right>
      <top/>
      <bottom style="hair">
        <color indexed="23"/>
      </bottom>
      <diagonal/>
    </border>
    <border>
      <left style="medium">
        <color indexed="23"/>
      </left>
      <right style="medium">
        <color indexed="23"/>
      </right>
      <top/>
      <bottom/>
      <diagonal/>
    </border>
    <border>
      <left style="medium">
        <color indexed="23"/>
      </left>
      <right/>
      <top/>
      <bottom/>
      <diagonal/>
    </border>
    <border>
      <left style="medium">
        <color indexed="23"/>
      </left>
      <right style="thin">
        <color indexed="23"/>
      </right>
      <top style="thin">
        <color indexed="64"/>
      </top>
      <bottom style="hair">
        <color indexed="23"/>
      </bottom>
      <diagonal/>
    </border>
    <border>
      <left style="thin">
        <color indexed="23"/>
      </left>
      <right style="medium">
        <color indexed="23"/>
      </right>
      <top style="thin">
        <color indexed="64"/>
      </top>
      <bottom style="hair">
        <color indexed="23"/>
      </bottom>
      <diagonal/>
    </border>
    <border>
      <left style="thin">
        <color indexed="23"/>
      </left>
      <right style="thin">
        <color indexed="23"/>
      </right>
      <top style="thin">
        <color indexed="64"/>
      </top>
      <bottom style="hair">
        <color indexed="23"/>
      </bottom>
      <diagonal/>
    </border>
    <border>
      <left style="thin">
        <color indexed="23"/>
      </left>
      <right style="thin">
        <color indexed="23"/>
      </right>
      <top style="hair">
        <color indexed="23"/>
      </top>
      <bottom/>
      <diagonal/>
    </border>
    <border>
      <left style="medium">
        <color indexed="23"/>
      </left>
      <right style="thin">
        <color indexed="23"/>
      </right>
      <top style="hair">
        <color indexed="23"/>
      </top>
      <bottom/>
      <diagonal/>
    </border>
    <border>
      <left style="thin">
        <color indexed="23"/>
      </left>
      <right style="medium">
        <color indexed="23"/>
      </right>
      <top style="hair">
        <color indexed="23"/>
      </top>
      <bottom/>
      <diagonal/>
    </border>
    <border>
      <left style="thin">
        <color indexed="23"/>
      </left>
      <right style="thin">
        <color indexed="23"/>
      </right>
      <top/>
      <bottom style="medium">
        <color indexed="23"/>
      </bottom>
      <diagonal/>
    </border>
    <border>
      <left style="medium">
        <color indexed="23"/>
      </left>
      <right style="thin">
        <color indexed="23"/>
      </right>
      <top/>
      <bottom style="medium">
        <color indexed="23"/>
      </bottom>
      <diagonal/>
    </border>
    <border>
      <left style="thin">
        <color indexed="23"/>
      </left>
      <right style="medium">
        <color indexed="23"/>
      </right>
      <top/>
      <bottom style="medium">
        <color indexed="23"/>
      </bottom>
      <diagonal/>
    </border>
  </borders>
  <cellStyleXfs count="1">
    <xf numFmtId="0" fontId="0" fillId="0" borderId="0"/>
  </cellStyleXfs>
  <cellXfs count="135">
    <xf numFmtId="0" fontId="0" fillId="0" borderId="0" xfId="0"/>
    <xf numFmtId="4" fontId="0" fillId="0" borderId="0" xfId="0" applyNumberFormat="1"/>
    <xf numFmtId="0" fontId="0" fillId="0" borderId="0" xfId="0" applyAlignment="1">
      <alignment horizontal="left"/>
    </xf>
    <xf numFmtId="0" fontId="0" fillId="0" borderId="0" xfId="0" applyAlignment="1">
      <alignment horizontal="center"/>
    </xf>
    <xf numFmtId="0" fontId="3" fillId="0" borderId="0" xfId="0" applyFont="1"/>
    <xf numFmtId="0" fontId="4" fillId="0" borderId="0" xfId="0" applyFont="1"/>
    <xf numFmtId="0" fontId="5" fillId="0" borderId="4" xfId="0" applyFont="1" applyBorder="1" applyAlignment="1">
      <alignment vertical="center"/>
    </xf>
    <xf numFmtId="0" fontId="5" fillId="0" borderId="2" xfId="0" applyFont="1" applyBorder="1" applyAlignment="1">
      <alignment vertical="center"/>
    </xf>
    <xf numFmtId="0" fontId="5" fillId="0" borderId="1" xfId="0" applyFont="1" applyBorder="1" applyAlignment="1">
      <alignment vertical="center"/>
    </xf>
    <xf numFmtId="0" fontId="6" fillId="0" borderId="4" xfId="0" applyFont="1" applyBorder="1" applyAlignment="1">
      <alignment vertical="center"/>
    </xf>
    <xf numFmtId="0" fontId="6" fillId="0" borderId="1" xfId="0" applyFont="1" applyBorder="1" applyAlignment="1">
      <alignment vertical="center"/>
    </xf>
    <xf numFmtId="0" fontId="5" fillId="0" borderId="3" xfId="0" applyFont="1" applyBorder="1" applyAlignment="1">
      <alignment vertical="center"/>
    </xf>
    <xf numFmtId="0" fontId="1" fillId="0" borderId="0" xfId="0" applyFont="1" applyAlignment="1">
      <alignment vertical="center"/>
    </xf>
    <xf numFmtId="0" fontId="7" fillId="0" borderId="0" xfId="0" applyFont="1" applyAlignment="1">
      <alignment vertical="center"/>
    </xf>
    <xf numFmtId="0" fontId="8" fillId="0" borderId="0" xfId="0" applyFont="1" applyAlignment="1">
      <alignment vertical="center"/>
    </xf>
    <xf numFmtId="0" fontId="5" fillId="0" borderId="0" xfId="0" applyFont="1" applyAlignment="1">
      <alignment vertical="center"/>
    </xf>
    <xf numFmtId="0" fontId="9" fillId="0" borderId="0" xfId="0" applyFont="1" applyAlignment="1">
      <alignment vertical="center"/>
    </xf>
    <xf numFmtId="0" fontId="10" fillId="0" borderId="0" xfId="0" applyFont="1"/>
    <xf numFmtId="0" fontId="10" fillId="0" borderId="0" xfId="0" applyFont="1" applyAlignment="1">
      <alignment horizontal="center"/>
    </xf>
    <xf numFmtId="0" fontId="10" fillId="0" borderId="0" xfId="0" applyFont="1" applyAlignment="1">
      <alignment horizontal="left"/>
    </xf>
    <xf numFmtId="0" fontId="11" fillId="0" borderId="0" xfId="0" applyFont="1" applyAlignment="1">
      <alignment vertical="center"/>
    </xf>
    <xf numFmtId="0" fontId="14" fillId="0" borderId="0" xfId="0" applyFont="1" applyAlignment="1">
      <alignment vertical="center"/>
    </xf>
    <xf numFmtId="0" fontId="14" fillId="0" borderId="0" xfId="0" applyFont="1" applyAlignment="1">
      <alignment horizontal="center" vertical="center"/>
    </xf>
    <xf numFmtId="0" fontId="14" fillId="0" borderId="0" xfId="0" applyFont="1" applyAlignment="1">
      <alignment horizontal="left" vertical="center"/>
    </xf>
    <xf numFmtId="2" fontId="14" fillId="0" borderId="0" xfId="0" applyNumberFormat="1" applyFont="1" applyAlignment="1">
      <alignment horizontal="right" vertical="center"/>
    </xf>
    <xf numFmtId="2" fontId="14" fillId="0" borderId="0" xfId="0" applyNumberFormat="1" applyFont="1" applyAlignment="1">
      <alignment vertical="center"/>
    </xf>
    <xf numFmtId="0" fontId="14" fillId="0" borderId="0" xfId="0" applyFont="1" applyAlignment="1">
      <alignment vertical="center" wrapText="1"/>
    </xf>
    <xf numFmtId="4" fontId="10" fillId="0" borderId="0" xfId="0" applyNumberFormat="1" applyFont="1"/>
    <xf numFmtId="0" fontId="15" fillId="0" borderId="0" xfId="0" applyFont="1"/>
    <xf numFmtId="0" fontId="16" fillId="0" borderId="9" xfId="0" applyFont="1" applyBorder="1"/>
    <xf numFmtId="4" fontId="14" fillId="0" borderId="0" xfId="0" applyNumberFormat="1" applyFont="1" applyAlignment="1">
      <alignment vertical="center"/>
    </xf>
    <xf numFmtId="0" fontId="16" fillId="0" borderId="0" xfId="0" applyFont="1"/>
    <xf numFmtId="0" fontId="17" fillId="0" borderId="0" xfId="0" applyFont="1"/>
    <xf numFmtId="49" fontId="10" fillId="0" borderId="0" xfId="0" applyNumberFormat="1" applyFont="1"/>
    <xf numFmtId="0" fontId="18" fillId="0" borderId="0" xfId="0" applyFont="1" applyAlignment="1">
      <alignment horizontal="left"/>
    </xf>
    <xf numFmtId="0" fontId="5" fillId="2" borderId="1" xfId="0" applyFont="1" applyFill="1" applyBorder="1" applyAlignment="1">
      <alignment vertical="center"/>
    </xf>
    <xf numFmtId="0" fontId="2" fillId="2" borderId="0" xfId="0" applyFont="1" applyFill="1" applyAlignment="1">
      <alignment vertical="center"/>
    </xf>
    <xf numFmtId="0" fontId="19" fillId="0" borderId="1" xfId="0" applyFont="1" applyBorder="1" applyAlignment="1">
      <alignment vertical="center"/>
    </xf>
    <xf numFmtId="0" fontId="2" fillId="0" borderId="0" xfId="0" applyFont="1" applyAlignment="1">
      <alignment vertical="center"/>
    </xf>
    <xf numFmtId="0" fontId="20" fillId="0" borderId="21" xfId="0" applyFont="1" applyBorder="1" applyAlignment="1">
      <alignment vertical="center"/>
    </xf>
    <xf numFmtId="0" fontId="20" fillId="0" borderId="22" xfId="0" applyFont="1" applyBorder="1" applyAlignment="1">
      <alignment vertical="center"/>
    </xf>
    <xf numFmtId="0" fontId="20" fillId="0" borderId="22" xfId="0" applyFont="1" applyBorder="1" applyAlignment="1">
      <alignment horizontal="left" vertical="center"/>
    </xf>
    <xf numFmtId="2" fontId="20" fillId="0" borderId="21" xfId="0" applyNumberFormat="1" applyFont="1" applyBorder="1" applyAlignment="1">
      <alignment horizontal="right" vertical="center"/>
    </xf>
    <xf numFmtId="2" fontId="20" fillId="0" borderId="22" xfId="0" applyNumberFormat="1" applyFont="1" applyBorder="1" applyAlignment="1">
      <alignment horizontal="right" vertical="center"/>
    </xf>
    <xf numFmtId="0" fontId="20" fillId="0" borderId="23" xfId="0" applyFont="1" applyBorder="1" applyAlignment="1">
      <alignment horizontal="center" vertical="center"/>
    </xf>
    <xf numFmtId="0" fontId="20" fillId="0" borderId="2" xfId="0" applyFont="1" applyBorder="1" applyAlignment="1">
      <alignment vertical="center"/>
    </xf>
    <xf numFmtId="0" fontId="20" fillId="0" borderId="23" xfId="0" applyFont="1" applyBorder="1" applyAlignment="1">
      <alignment vertical="center"/>
    </xf>
    <xf numFmtId="0" fontId="20" fillId="0" borderId="12" xfId="0" applyFont="1" applyBorder="1" applyAlignment="1">
      <alignment vertical="center"/>
    </xf>
    <xf numFmtId="0" fontId="20" fillId="0" borderId="13" xfId="0" applyFont="1" applyBorder="1" applyAlignment="1">
      <alignment vertical="center"/>
    </xf>
    <xf numFmtId="0" fontId="20" fillId="0" borderId="13" xfId="0" applyFont="1" applyBorder="1" applyAlignment="1">
      <alignment horizontal="left" vertical="center"/>
    </xf>
    <xf numFmtId="2" fontId="20" fillId="0" borderId="12" xfId="0" applyNumberFormat="1" applyFont="1" applyBorder="1" applyAlignment="1">
      <alignment horizontal="right" vertical="center"/>
    </xf>
    <xf numFmtId="2" fontId="20" fillId="0" borderId="13" xfId="0" applyNumberFormat="1" applyFont="1" applyBorder="1" applyAlignment="1">
      <alignment horizontal="right" vertical="center"/>
    </xf>
    <xf numFmtId="0" fontId="20" fillId="0" borderId="10" xfId="0" applyFont="1" applyBorder="1" applyAlignment="1">
      <alignment horizontal="center" vertical="center"/>
    </xf>
    <xf numFmtId="0" fontId="20" fillId="0" borderId="1" xfId="0" applyFont="1" applyBorder="1" applyAlignment="1">
      <alignment vertical="center"/>
    </xf>
    <xf numFmtId="0" fontId="20" fillId="0" borderId="10" xfId="0" applyFont="1" applyBorder="1" applyAlignment="1">
      <alignment vertical="center"/>
    </xf>
    <xf numFmtId="4" fontId="20" fillId="0" borderId="13" xfId="0" applyNumberFormat="1" applyFont="1" applyBorder="1" applyAlignment="1">
      <alignment vertical="center"/>
    </xf>
    <xf numFmtId="0" fontId="20" fillId="0" borderId="13" xfId="0" applyFont="1" applyBorder="1" applyAlignment="1">
      <alignment horizontal="center" vertical="center"/>
    </xf>
    <xf numFmtId="0" fontId="20" fillId="0" borderId="1" xfId="0" applyFont="1" applyBorder="1" applyAlignment="1">
      <alignment horizontal="left" vertical="center"/>
    </xf>
    <xf numFmtId="0" fontId="20" fillId="0" borderId="10" xfId="0" applyFont="1" applyBorder="1" applyAlignment="1">
      <alignment horizontal="left" vertical="center"/>
    </xf>
    <xf numFmtId="2" fontId="20" fillId="0" borderId="8" xfId="0" applyNumberFormat="1" applyFont="1" applyBorder="1" applyAlignment="1">
      <alignment vertical="center"/>
    </xf>
    <xf numFmtId="2" fontId="20" fillId="0" borderId="13" xfId="0" applyNumberFormat="1" applyFont="1" applyBorder="1" applyAlignment="1">
      <alignment vertical="center"/>
    </xf>
    <xf numFmtId="0" fontId="20" fillId="0" borderId="10" xfId="0" applyFont="1" applyBorder="1" applyAlignment="1">
      <alignment vertical="center" wrapText="1"/>
    </xf>
    <xf numFmtId="0" fontId="20" fillId="0" borderId="10" xfId="0" applyFont="1" applyBorder="1" applyAlignment="1">
      <alignment horizontal="left" vertical="center" wrapText="1"/>
    </xf>
    <xf numFmtId="0" fontId="20" fillId="0" borderId="14" xfId="0" applyFont="1" applyBorder="1" applyAlignment="1">
      <alignment vertical="center"/>
    </xf>
    <xf numFmtId="4" fontId="20" fillId="0" borderId="15" xfId="0" applyNumberFormat="1" applyFont="1" applyBorder="1" applyAlignment="1">
      <alignment vertical="center"/>
    </xf>
    <xf numFmtId="0" fontId="20" fillId="0" borderId="15" xfId="0" applyFont="1" applyBorder="1" applyAlignment="1">
      <alignment horizontal="center" vertical="center"/>
    </xf>
    <xf numFmtId="0" fontId="20" fillId="0" borderId="15" xfId="0" applyFont="1" applyBorder="1" applyAlignment="1">
      <alignment vertical="center"/>
    </xf>
    <xf numFmtId="0" fontId="20" fillId="0" borderId="15" xfId="0" applyFont="1" applyBorder="1" applyAlignment="1">
      <alignment horizontal="left" vertical="center"/>
    </xf>
    <xf numFmtId="2" fontId="20" fillId="0" borderId="14" xfId="0" applyNumberFormat="1" applyFont="1" applyBorder="1" applyAlignment="1">
      <alignment horizontal="right" vertical="center"/>
    </xf>
    <xf numFmtId="2" fontId="20" fillId="0" borderId="15" xfId="0" applyNumberFormat="1" applyFont="1" applyBorder="1" applyAlignment="1">
      <alignment horizontal="right" vertical="center"/>
    </xf>
    <xf numFmtId="0" fontId="20" fillId="0" borderId="11" xfId="0" applyFont="1" applyBorder="1" applyAlignment="1">
      <alignment horizontal="center" vertical="center"/>
    </xf>
    <xf numFmtId="0" fontId="20" fillId="0" borderId="11" xfId="0" applyFont="1" applyBorder="1" applyAlignment="1">
      <alignment vertical="center"/>
    </xf>
    <xf numFmtId="4" fontId="20" fillId="0" borderId="22" xfId="0" applyNumberFormat="1" applyFont="1" applyBorder="1" applyAlignment="1">
      <alignment vertical="center"/>
    </xf>
    <xf numFmtId="0" fontId="20" fillId="0" borderId="22" xfId="0" applyFont="1" applyBorder="1" applyAlignment="1">
      <alignment horizontal="center" vertical="center"/>
    </xf>
    <xf numFmtId="0" fontId="21" fillId="0" borderId="10" xfId="0" applyFont="1" applyBorder="1" applyAlignment="1">
      <alignment vertical="center"/>
    </xf>
    <xf numFmtId="0" fontId="20" fillId="0" borderId="11" xfId="0" applyFont="1" applyBorder="1" applyAlignment="1">
      <alignment vertical="center" wrapText="1"/>
    </xf>
    <xf numFmtId="0" fontId="20" fillId="0" borderId="22" xfId="0" applyFont="1" applyBorder="1" applyAlignment="1">
      <alignment horizontal="left" vertical="center" wrapText="1"/>
    </xf>
    <xf numFmtId="0" fontId="2" fillId="0" borderId="0" xfId="0" applyFont="1" applyAlignment="1">
      <alignment wrapText="1"/>
    </xf>
    <xf numFmtId="0" fontId="12" fillId="3" borderId="19" xfId="0" applyFont="1" applyFill="1" applyBorder="1" applyAlignment="1">
      <alignment horizontal="center"/>
    </xf>
    <xf numFmtId="0" fontId="12" fillId="3" borderId="19" xfId="0" applyFont="1" applyFill="1" applyBorder="1"/>
    <xf numFmtId="0" fontId="12" fillId="3" borderId="19" xfId="0" applyFont="1" applyFill="1" applyBorder="1" applyAlignment="1">
      <alignment horizontal="center" wrapText="1"/>
    </xf>
    <xf numFmtId="0" fontId="12" fillId="3" borderId="5" xfId="0" applyFont="1" applyFill="1" applyBorder="1" applyAlignment="1">
      <alignment horizontal="center" vertical="center" wrapText="1"/>
    </xf>
    <xf numFmtId="0" fontId="12" fillId="3" borderId="6" xfId="0" applyFont="1" applyFill="1" applyBorder="1" applyAlignment="1">
      <alignment vertical="center" wrapText="1"/>
    </xf>
    <xf numFmtId="0" fontId="12" fillId="3" borderId="24" xfId="0" applyFont="1" applyFill="1" applyBorder="1" applyAlignment="1">
      <alignment horizontal="center"/>
    </xf>
    <xf numFmtId="0" fontId="12" fillId="3" borderId="24" xfId="0" applyFont="1" applyFill="1" applyBorder="1"/>
    <xf numFmtId="0" fontId="12" fillId="3" borderId="24" xfId="0" applyFont="1" applyFill="1" applyBorder="1" applyAlignment="1">
      <alignment horizontal="center" wrapText="1"/>
    </xf>
    <xf numFmtId="0" fontId="13" fillId="3" borderId="25" xfId="0" applyFont="1" applyFill="1" applyBorder="1" applyAlignment="1">
      <alignment horizontal="left" vertical="center"/>
    </xf>
    <xf numFmtId="0" fontId="13" fillId="3" borderId="0" xfId="0" applyFont="1" applyFill="1" applyAlignment="1">
      <alignment horizontal="center" vertical="center" wrapText="1"/>
    </xf>
    <xf numFmtId="0" fontId="13" fillId="3" borderId="4" xfId="0" applyFont="1" applyFill="1" applyBorder="1" applyAlignment="1">
      <alignment horizontal="left" vertical="center" wrapText="1"/>
    </xf>
    <xf numFmtId="0" fontId="12" fillId="3" borderId="20" xfId="0" applyFont="1" applyFill="1" applyBorder="1" applyAlignment="1">
      <alignment horizontal="center"/>
    </xf>
    <xf numFmtId="0" fontId="12" fillId="3" borderId="20" xfId="0" applyFont="1" applyFill="1" applyBorder="1"/>
    <xf numFmtId="0" fontId="12" fillId="3" borderId="20" xfId="0" applyFont="1" applyFill="1" applyBorder="1" applyAlignment="1">
      <alignment horizontal="center" wrapText="1"/>
    </xf>
    <xf numFmtId="0" fontId="13" fillId="3" borderId="16" xfId="0" applyFont="1" applyFill="1" applyBorder="1" applyAlignment="1">
      <alignment horizontal="right" vertical="center"/>
    </xf>
    <xf numFmtId="0" fontId="13" fillId="3" borderId="17" xfId="0" applyFont="1" applyFill="1" applyBorder="1" applyAlignment="1">
      <alignment horizontal="right" vertical="center"/>
    </xf>
    <xf numFmtId="0" fontId="13" fillId="3" borderId="18" xfId="0" applyFont="1" applyFill="1" applyBorder="1" applyAlignment="1">
      <alignment horizontal="right" vertical="center"/>
    </xf>
    <xf numFmtId="0" fontId="12" fillId="3" borderId="7" xfId="0" applyFont="1" applyFill="1" applyBorder="1"/>
    <xf numFmtId="0" fontId="22" fillId="0" borderId="0" xfId="0" applyFont="1"/>
    <xf numFmtId="0" fontId="22" fillId="0" borderId="0" xfId="0" applyFont="1" applyAlignment="1">
      <alignment horizontal="left"/>
    </xf>
    <xf numFmtId="4" fontId="20" fillId="0" borderId="13" xfId="0" applyNumberFormat="1" applyFont="1" applyBorder="1" applyAlignment="1">
      <alignment horizontal="right" vertical="center"/>
    </xf>
    <xf numFmtId="4" fontId="20" fillId="0" borderId="12" xfId="0" applyNumberFormat="1" applyFont="1" applyBorder="1" applyAlignment="1">
      <alignment horizontal="right" vertical="center"/>
    </xf>
    <xf numFmtId="0" fontId="20" fillId="0" borderId="26" xfId="0" applyFont="1" applyBorder="1" applyAlignment="1">
      <alignment vertical="center"/>
    </xf>
    <xf numFmtId="4" fontId="20" fillId="0" borderId="28" xfId="0" applyNumberFormat="1" applyFont="1" applyBorder="1" applyAlignment="1">
      <alignment vertical="center"/>
    </xf>
    <xf numFmtId="0" fontId="20" fillId="0" borderId="28" xfId="0" applyFont="1" applyBorder="1" applyAlignment="1">
      <alignment horizontal="left" vertical="center"/>
    </xf>
    <xf numFmtId="4" fontId="10" fillId="0" borderId="9" xfId="0" applyNumberFormat="1" applyFont="1" applyBorder="1"/>
    <xf numFmtId="0" fontId="10" fillId="0" borderId="9" xfId="0" applyFont="1" applyBorder="1" applyAlignment="1">
      <alignment horizontal="center"/>
    </xf>
    <xf numFmtId="0" fontId="10" fillId="0" borderId="9" xfId="0" applyFont="1" applyBorder="1"/>
    <xf numFmtId="0" fontId="10" fillId="0" borderId="9" xfId="0" applyFont="1" applyBorder="1" applyAlignment="1">
      <alignment horizontal="left"/>
    </xf>
    <xf numFmtId="0" fontId="20" fillId="0" borderId="27" xfId="0" applyFont="1" applyBorder="1" applyAlignment="1">
      <alignment vertical="center"/>
    </xf>
    <xf numFmtId="0" fontId="20" fillId="0" borderId="28" xfId="0" applyFont="1" applyBorder="1" applyAlignment="1">
      <alignment horizontal="center" vertical="center"/>
    </xf>
    <xf numFmtId="0" fontId="20" fillId="0" borderId="28" xfId="0" applyFont="1" applyBorder="1" applyAlignment="1">
      <alignment vertical="center"/>
    </xf>
    <xf numFmtId="2" fontId="20" fillId="0" borderId="26" xfId="0" applyNumberFormat="1" applyFont="1" applyBorder="1" applyAlignment="1">
      <alignment horizontal="right" vertical="center"/>
    </xf>
    <xf numFmtId="2" fontId="20" fillId="0" borderId="28" xfId="0" applyNumberFormat="1" applyFont="1" applyBorder="1" applyAlignment="1">
      <alignment horizontal="right" vertical="center"/>
    </xf>
    <xf numFmtId="0" fontId="20" fillId="0" borderId="27" xfId="0" applyFont="1" applyBorder="1" applyAlignment="1">
      <alignment horizontal="center" vertical="center"/>
    </xf>
    <xf numFmtId="0" fontId="5" fillId="4" borderId="1" xfId="0" applyFont="1" applyFill="1" applyBorder="1" applyAlignment="1">
      <alignment vertical="center"/>
    </xf>
    <xf numFmtId="4" fontId="20" fillId="0" borderId="29" xfId="0" applyNumberFormat="1" applyFont="1" applyBorder="1" applyAlignment="1">
      <alignment vertical="center"/>
    </xf>
    <xf numFmtId="0" fontId="20" fillId="0" borderId="29" xfId="0" applyFont="1" applyBorder="1" applyAlignment="1">
      <alignment horizontal="center" vertical="center"/>
    </xf>
    <xf numFmtId="0" fontId="20" fillId="0" borderId="29" xfId="0" applyFont="1" applyBorder="1" applyAlignment="1">
      <alignment vertical="center"/>
    </xf>
    <xf numFmtId="0" fontId="20" fillId="0" borderId="29" xfId="0" applyFont="1" applyBorder="1" applyAlignment="1">
      <alignment horizontal="left" vertical="center"/>
    </xf>
    <xf numFmtId="2" fontId="20" fillId="0" borderId="30" xfId="0" applyNumberFormat="1" applyFont="1" applyBorder="1" applyAlignment="1">
      <alignment horizontal="right" vertical="center"/>
    </xf>
    <xf numFmtId="2" fontId="20" fillId="0" borderId="29" xfId="0" applyNumberFormat="1" applyFont="1" applyBorder="1" applyAlignment="1">
      <alignment horizontal="right" vertical="center"/>
    </xf>
    <xf numFmtId="0" fontId="20" fillId="0" borderId="31" xfId="0" applyFont="1" applyBorder="1" applyAlignment="1">
      <alignment horizontal="center" vertical="center"/>
    </xf>
    <xf numFmtId="0" fontId="20" fillId="0" borderId="3" xfId="0" applyFont="1" applyBorder="1" applyAlignment="1">
      <alignment vertical="center"/>
    </xf>
    <xf numFmtId="0" fontId="20" fillId="0" borderId="31" xfId="0" applyFont="1" applyBorder="1" applyAlignment="1">
      <alignment vertical="center"/>
    </xf>
    <xf numFmtId="0" fontId="20" fillId="0" borderId="30" xfId="0" applyFont="1" applyBorder="1" applyAlignment="1">
      <alignment vertical="center"/>
    </xf>
    <xf numFmtId="0" fontId="20" fillId="0" borderId="32" xfId="0" applyFont="1" applyBorder="1" applyAlignment="1">
      <alignment horizontal="center" vertical="center"/>
    </xf>
    <xf numFmtId="4" fontId="20" fillId="0" borderId="32" xfId="0" applyNumberFormat="1" applyFont="1" applyBorder="1" applyAlignment="1">
      <alignment vertical="center"/>
    </xf>
    <xf numFmtId="0" fontId="20" fillId="0" borderId="32" xfId="0" applyFont="1" applyBorder="1" applyAlignment="1">
      <alignment vertical="center"/>
    </xf>
    <xf numFmtId="0" fontId="20" fillId="0" borderId="32" xfId="0" applyFont="1" applyBorder="1" applyAlignment="1">
      <alignment horizontal="left" vertical="center"/>
    </xf>
    <xf numFmtId="2" fontId="20" fillId="0" borderId="33" xfId="0" applyNumberFormat="1" applyFont="1" applyBorder="1" applyAlignment="1">
      <alignment horizontal="right" vertical="center"/>
    </xf>
    <xf numFmtId="2" fontId="20" fillId="0" borderId="32" xfId="0" applyNumberFormat="1" applyFont="1" applyBorder="1" applyAlignment="1">
      <alignment horizontal="right" vertical="center"/>
    </xf>
    <xf numFmtId="0" fontId="20" fillId="0" borderId="34" xfId="0" applyFont="1" applyBorder="1" applyAlignment="1">
      <alignment horizontal="center" vertical="center"/>
    </xf>
    <xf numFmtId="0" fontId="20" fillId="0" borderId="9" xfId="0" applyFont="1" applyBorder="1" applyAlignment="1">
      <alignment vertical="center" wrapText="1"/>
    </xf>
    <xf numFmtId="0" fontId="20" fillId="0" borderId="34" xfId="0" applyFont="1" applyBorder="1" applyAlignment="1">
      <alignment vertical="center"/>
    </xf>
    <xf numFmtId="0" fontId="11" fillId="0" borderId="0" xfId="0" applyFont="1" applyAlignment="1">
      <alignment horizontal="left" vertical="center" wrapText="1"/>
    </xf>
    <xf numFmtId="0" fontId="10" fillId="0" borderId="0" xfId="0" applyFont="1" applyAlignment="1">
      <alignment horizontal="left" vertical="center" wrapText="1"/>
    </xf>
  </cellXfs>
  <cellStyles count="1">
    <cellStyle name="Standard"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0A4279"/>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808080"/>
      <color rgb="FFFF9900"/>
      <color rgb="FFE287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14</xdr:col>
      <xdr:colOff>1344084</xdr:colOff>
      <xdr:row>0</xdr:row>
      <xdr:rowOff>0</xdr:rowOff>
    </xdr:from>
    <xdr:to>
      <xdr:col>14</xdr:col>
      <xdr:colOff>3738496</xdr:colOff>
      <xdr:row>1</xdr:row>
      <xdr:rowOff>610</xdr:rowOff>
    </xdr:to>
    <xdr:pic>
      <xdr:nvPicPr>
        <xdr:cNvPr id="3" name="Grafik 2" descr="viadonau-Logo">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12424834" y="0"/>
          <a:ext cx="2402032" cy="451143"/>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pageSetUpPr fitToPage="1"/>
  </sheetPr>
  <dimension ref="A1:AD183"/>
  <sheetViews>
    <sheetView tabSelected="1" showRuler="0" view="pageBreakPreview" topLeftCell="A56" zoomScale="90" zoomScaleNormal="90" zoomScaleSheetLayoutView="90" zoomScalePageLayoutView="80" workbookViewId="0">
      <selection activeCell="B7" sqref="B7:O181"/>
    </sheetView>
  </sheetViews>
  <sheetFormatPr baseColWidth="10" defaultRowHeight="12.75" x14ac:dyDescent="0.2"/>
  <cols>
    <col min="1" max="1" width="1.28515625" customWidth="1"/>
    <col min="2" max="2" width="5.140625" customWidth="1"/>
    <col min="3" max="3" width="10" customWidth="1"/>
    <col min="4" max="5" width="4.7109375" style="3" customWidth="1"/>
    <col min="6" max="6" width="43.85546875" customWidth="1"/>
    <col min="7" max="7" width="12.42578125" style="2" customWidth="1"/>
    <col min="8" max="8" width="9.7109375" customWidth="1"/>
    <col min="9" max="9" width="10.5703125" customWidth="1"/>
    <col min="10" max="10" width="8.7109375" style="3" customWidth="1"/>
    <col min="11" max="11" width="9.7109375" customWidth="1"/>
    <col min="12" max="12" width="10.5703125" customWidth="1"/>
    <col min="13" max="13" width="8.7109375" style="3" customWidth="1"/>
    <col min="14" max="14" width="34.28515625" customWidth="1"/>
    <col min="15" max="15" width="58.140625" customWidth="1"/>
    <col min="16" max="16" width="6.140625" customWidth="1"/>
  </cols>
  <sheetData>
    <row r="1" spans="1:17" ht="36" customHeight="1" x14ac:dyDescent="0.45">
      <c r="A1" s="34"/>
      <c r="B1" s="34" t="s">
        <v>99</v>
      </c>
      <c r="C1" s="34"/>
      <c r="D1" s="34"/>
      <c r="E1" s="34"/>
      <c r="F1" s="34"/>
      <c r="G1" s="2" t="s">
        <v>219</v>
      </c>
      <c r="H1" s="77"/>
      <c r="I1" s="77"/>
      <c r="J1" s="77"/>
      <c r="K1" s="77"/>
      <c r="L1" s="77"/>
      <c r="M1" s="77"/>
      <c r="N1" s="77"/>
      <c r="O1" s="77"/>
    </row>
    <row r="2" spans="1:17" ht="12.95" customHeight="1" x14ac:dyDescent="0.35">
      <c r="B2" s="5"/>
    </row>
    <row r="3" spans="1:17" s="16" customFormat="1" ht="15.75" customHeight="1" x14ac:dyDescent="0.2">
      <c r="B3" s="133" t="s">
        <v>321</v>
      </c>
      <c r="C3" s="133"/>
      <c r="D3" s="133"/>
      <c r="E3" s="133"/>
      <c r="F3" s="133"/>
      <c r="G3" s="133"/>
      <c r="H3" s="133"/>
      <c r="I3" s="133"/>
      <c r="J3" s="133"/>
      <c r="K3" s="133"/>
      <c r="L3" s="133"/>
      <c r="M3" s="133"/>
      <c r="N3" s="133"/>
      <c r="O3" s="133"/>
    </row>
    <row r="4" spans="1:17" s="16" customFormat="1" ht="15.95" customHeight="1" x14ac:dyDescent="0.2">
      <c r="B4" s="20" t="s">
        <v>322</v>
      </c>
      <c r="C4" s="20"/>
      <c r="D4" s="20"/>
      <c r="E4" s="20"/>
      <c r="F4" s="20"/>
      <c r="G4" s="20"/>
      <c r="H4" s="20"/>
      <c r="I4" s="20"/>
      <c r="J4" s="20"/>
      <c r="K4" s="20"/>
      <c r="L4" s="20"/>
      <c r="M4" s="20"/>
      <c r="N4" s="20"/>
      <c r="O4" s="20"/>
    </row>
    <row r="5" spans="1:17" ht="15" customHeight="1" thickBot="1" x14ac:dyDescent="0.25">
      <c r="B5" s="4"/>
    </row>
    <row r="6" spans="1:17" s="13" customFormat="1" ht="25.5" customHeight="1" x14ac:dyDescent="0.25">
      <c r="A6" s="12"/>
      <c r="B6" s="78" t="s">
        <v>104</v>
      </c>
      <c r="C6" s="79" t="s">
        <v>103</v>
      </c>
      <c r="D6" s="78" t="s">
        <v>102</v>
      </c>
      <c r="E6" s="78" t="s">
        <v>101</v>
      </c>
      <c r="F6" s="78" t="s">
        <v>100</v>
      </c>
      <c r="G6" s="80" t="s">
        <v>105</v>
      </c>
      <c r="H6" s="95" t="s">
        <v>228</v>
      </c>
      <c r="I6" s="81"/>
      <c r="J6" s="82"/>
      <c r="K6" s="95" t="s">
        <v>229</v>
      </c>
      <c r="L6" s="81"/>
      <c r="M6" s="82"/>
      <c r="N6" s="78" t="s">
        <v>175</v>
      </c>
      <c r="O6" s="78" t="s">
        <v>109</v>
      </c>
    </row>
    <row r="7" spans="1:17" s="13" customFormat="1" ht="17.25" customHeight="1" x14ac:dyDescent="0.25">
      <c r="A7" s="12"/>
      <c r="B7" s="83"/>
      <c r="C7" s="84"/>
      <c r="D7" s="83"/>
      <c r="E7" s="83"/>
      <c r="F7" s="83"/>
      <c r="G7" s="85"/>
      <c r="H7" s="86" t="s">
        <v>230</v>
      </c>
      <c r="I7" s="87"/>
      <c r="J7" s="88"/>
      <c r="K7" s="86" t="s">
        <v>231</v>
      </c>
      <c r="L7" s="87"/>
      <c r="M7" s="88"/>
      <c r="N7" s="83"/>
      <c r="O7" s="83"/>
    </row>
    <row r="8" spans="1:17" s="14" customFormat="1" ht="15.75" customHeight="1" thickBot="1" x14ac:dyDescent="0.3">
      <c r="B8" s="89"/>
      <c r="C8" s="90"/>
      <c r="D8" s="89"/>
      <c r="E8" s="89"/>
      <c r="F8" s="89"/>
      <c r="G8" s="91"/>
      <c r="H8" s="92" t="s">
        <v>106</v>
      </c>
      <c r="I8" s="93" t="s">
        <v>107</v>
      </c>
      <c r="J8" s="94" t="s">
        <v>108</v>
      </c>
      <c r="K8" s="92" t="s">
        <v>106</v>
      </c>
      <c r="L8" s="93" t="s">
        <v>107</v>
      </c>
      <c r="M8" s="94" t="s">
        <v>108</v>
      </c>
      <c r="N8" s="89"/>
      <c r="O8" s="89"/>
      <c r="Q8" s="13"/>
    </row>
    <row r="9" spans="1:17" s="7" customFormat="1" ht="24.75" customHeight="1" x14ac:dyDescent="0.2">
      <c r="A9" s="6"/>
      <c r="B9" s="39">
        <v>1</v>
      </c>
      <c r="C9" s="72">
        <v>2414.25</v>
      </c>
      <c r="D9" s="73" t="s">
        <v>0</v>
      </c>
      <c r="E9" s="73" t="s">
        <v>0</v>
      </c>
      <c r="F9" s="40" t="s">
        <v>158</v>
      </c>
      <c r="G9" s="41" t="s">
        <v>110</v>
      </c>
      <c r="H9" s="42">
        <v>5.25</v>
      </c>
      <c r="I9" s="43">
        <v>17.25</v>
      </c>
      <c r="J9" s="44" t="s">
        <v>111</v>
      </c>
      <c r="K9" s="42" t="s">
        <v>69</v>
      </c>
      <c r="L9" s="43" t="s">
        <v>69</v>
      </c>
      <c r="M9" s="44" t="s">
        <v>69</v>
      </c>
      <c r="N9" s="45" t="s">
        <v>84</v>
      </c>
      <c r="O9" s="46"/>
      <c r="Q9" s="13"/>
    </row>
    <row r="10" spans="1:17" s="8" customFormat="1" ht="24.95" customHeight="1" x14ac:dyDescent="0.2">
      <c r="A10" s="6"/>
      <c r="B10" s="47">
        <f>B9+1</f>
        <v>2</v>
      </c>
      <c r="C10" s="55">
        <v>2412.7199999999998</v>
      </c>
      <c r="D10" s="56" t="s">
        <v>0</v>
      </c>
      <c r="E10" s="56" t="s">
        <v>0</v>
      </c>
      <c r="F10" s="48" t="s">
        <v>7</v>
      </c>
      <c r="G10" s="49" t="s">
        <v>110</v>
      </c>
      <c r="H10" s="50">
        <v>6.8</v>
      </c>
      <c r="I10" s="51">
        <v>31.1</v>
      </c>
      <c r="J10" s="44" t="s">
        <v>111</v>
      </c>
      <c r="K10" s="50" t="s">
        <v>69</v>
      </c>
      <c r="L10" s="51" t="s">
        <v>69</v>
      </c>
      <c r="M10" s="52" t="s">
        <v>69</v>
      </c>
      <c r="N10" s="53" t="s">
        <v>84</v>
      </c>
      <c r="O10" s="54"/>
    </row>
    <row r="11" spans="1:17" s="8" customFormat="1" ht="24.95" customHeight="1" x14ac:dyDescent="0.2">
      <c r="A11" s="6"/>
      <c r="B11" s="47">
        <f t="shared" ref="B11:B77" si="0">B10+1</f>
        <v>3</v>
      </c>
      <c r="C11" s="55">
        <v>2410.1</v>
      </c>
      <c r="D11" s="56" t="s">
        <v>0</v>
      </c>
      <c r="E11" s="56" t="s">
        <v>0</v>
      </c>
      <c r="F11" s="48" t="s">
        <v>2</v>
      </c>
      <c r="G11" s="49" t="s">
        <v>110</v>
      </c>
      <c r="H11" s="50">
        <v>7.1</v>
      </c>
      <c r="I11" s="51">
        <v>64.400000000000006</v>
      </c>
      <c r="J11" s="44" t="s">
        <v>111</v>
      </c>
      <c r="K11" s="50" t="s">
        <v>69</v>
      </c>
      <c r="L11" s="51" t="s">
        <v>69</v>
      </c>
      <c r="M11" s="52" t="s">
        <v>69</v>
      </c>
      <c r="N11" s="53" t="s">
        <v>85</v>
      </c>
      <c r="O11" s="54" t="s">
        <v>162</v>
      </c>
    </row>
    <row r="12" spans="1:17" s="8" customFormat="1" ht="24.95" customHeight="1" x14ac:dyDescent="0.2">
      <c r="A12" s="6"/>
      <c r="B12" s="47">
        <f t="shared" si="0"/>
        <v>4</v>
      </c>
      <c r="C12" s="55">
        <v>2401.92</v>
      </c>
      <c r="D12" s="56" t="s">
        <v>0</v>
      </c>
      <c r="E12" s="56" t="s">
        <v>0</v>
      </c>
      <c r="F12" s="48" t="s">
        <v>1</v>
      </c>
      <c r="G12" s="49" t="s">
        <v>112</v>
      </c>
      <c r="H12" s="50">
        <v>7.05</v>
      </c>
      <c r="I12" s="51">
        <v>28.75</v>
      </c>
      <c r="J12" s="44" t="s">
        <v>111</v>
      </c>
      <c r="K12" s="50" t="s">
        <v>69</v>
      </c>
      <c r="L12" s="51" t="s">
        <v>69</v>
      </c>
      <c r="M12" s="52" t="s">
        <v>69</v>
      </c>
      <c r="N12" s="53" t="s">
        <v>127</v>
      </c>
      <c r="O12" s="54"/>
    </row>
    <row r="13" spans="1:17" s="8" customFormat="1" ht="24.95" customHeight="1" x14ac:dyDescent="0.2">
      <c r="A13" s="6"/>
      <c r="B13" s="47">
        <f t="shared" si="0"/>
        <v>5</v>
      </c>
      <c r="C13" s="55">
        <v>2401.7399999999998</v>
      </c>
      <c r="D13" s="56" t="s">
        <v>0</v>
      </c>
      <c r="E13" s="56" t="s">
        <v>0</v>
      </c>
      <c r="F13" s="48" t="s">
        <v>3</v>
      </c>
      <c r="G13" s="49" t="s">
        <v>110</v>
      </c>
      <c r="H13" s="50">
        <v>6.4</v>
      </c>
      <c r="I13" s="51">
        <v>48.45</v>
      </c>
      <c r="J13" s="44" t="s">
        <v>111</v>
      </c>
      <c r="K13" s="50" t="s">
        <v>69</v>
      </c>
      <c r="L13" s="51" t="s">
        <v>69</v>
      </c>
      <c r="M13" s="52" t="s">
        <v>69</v>
      </c>
      <c r="N13" s="53" t="s">
        <v>127</v>
      </c>
      <c r="O13" s="54"/>
    </row>
    <row r="14" spans="1:17" s="8" customFormat="1" ht="24.95" customHeight="1" x14ac:dyDescent="0.2">
      <c r="A14" s="6"/>
      <c r="B14" s="47">
        <f t="shared" si="0"/>
        <v>6</v>
      </c>
      <c r="C14" s="55">
        <v>2400.2800000000002</v>
      </c>
      <c r="D14" s="56" t="s">
        <v>0</v>
      </c>
      <c r="E14" s="56" t="s">
        <v>0</v>
      </c>
      <c r="F14" s="48" t="s">
        <v>71</v>
      </c>
      <c r="G14" s="49" t="s">
        <v>110</v>
      </c>
      <c r="H14" s="50">
        <v>6.45</v>
      </c>
      <c r="I14" s="51">
        <v>48.6</v>
      </c>
      <c r="J14" s="44" t="s">
        <v>111</v>
      </c>
      <c r="K14" s="50" t="s">
        <v>69</v>
      </c>
      <c r="L14" s="51" t="s">
        <v>69</v>
      </c>
      <c r="M14" s="52" t="s">
        <v>69</v>
      </c>
      <c r="N14" s="53" t="s">
        <v>127</v>
      </c>
      <c r="O14" s="54"/>
    </row>
    <row r="15" spans="1:17" s="8" customFormat="1" ht="24.95" customHeight="1" x14ac:dyDescent="0.2">
      <c r="A15" s="6"/>
      <c r="B15" s="47">
        <f t="shared" si="0"/>
        <v>7</v>
      </c>
      <c r="C15" s="55">
        <v>2387.59</v>
      </c>
      <c r="D15" s="56" t="s">
        <v>0</v>
      </c>
      <c r="E15" s="56" t="s">
        <v>0</v>
      </c>
      <c r="F15" s="48" t="s">
        <v>4</v>
      </c>
      <c r="G15" s="49" t="s">
        <v>110</v>
      </c>
      <c r="H15" s="50">
        <v>40.799999999999997</v>
      </c>
      <c r="I15" s="51">
        <v>49.25</v>
      </c>
      <c r="J15" s="44" t="s">
        <v>111</v>
      </c>
      <c r="K15" s="50" t="s">
        <v>69</v>
      </c>
      <c r="L15" s="51" t="s">
        <v>69</v>
      </c>
      <c r="M15" s="52" t="s">
        <v>69</v>
      </c>
      <c r="N15" s="53" t="s">
        <v>85</v>
      </c>
      <c r="O15" s="54"/>
    </row>
    <row r="16" spans="1:17" s="8" customFormat="1" ht="24.95" customHeight="1" x14ac:dyDescent="0.2">
      <c r="A16" s="6"/>
      <c r="B16" s="47">
        <f t="shared" si="0"/>
        <v>8</v>
      </c>
      <c r="C16" s="55">
        <v>2386.71</v>
      </c>
      <c r="D16" s="56" t="s">
        <v>0</v>
      </c>
      <c r="E16" s="56" t="s">
        <v>0</v>
      </c>
      <c r="F16" s="48" t="s">
        <v>5</v>
      </c>
      <c r="G16" s="49" t="s">
        <v>112</v>
      </c>
      <c r="H16" s="50">
        <v>10.46</v>
      </c>
      <c r="I16" s="51">
        <v>48.65</v>
      </c>
      <c r="J16" s="44" t="s">
        <v>111</v>
      </c>
      <c r="K16" s="50" t="s">
        <v>69</v>
      </c>
      <c r="L16" s="51" t="s">
        <v>69</v>
      </c>
      <c r="M16" s="52" t="s">
        <v>69</v>
      </c>
      <c r="N16" s="53" t="s">
        <v>85</v>
      </c>
      <c r="O16" s="54"/>
    </row>
    <row r="17" spans="1:15" s="8" customFormat="1" ht="24.95" customHeight="1" x14ac:dyDescent="0.2">
      <c r="A17" s="6"/>
      <c r="B17" s="47">
        <f t="shared" si="0"/>
        <v>9</v>
      </c>
      <c r="C17" s="55">
        <v>2385.67</v>
      </c>
      <c r="D17" s="56" t="s">
        <v>0</v>
      </c>
      <c r="E17" s="56" t="s">
        <v>0</v>
      </c>
      <c r="F17" s="48" t="s">
        <v>6</v>
      </c>
      <c r="G17" s="49" t="s">
        <v>112</v>
      </c>
      <c r="H17" s="50">
        <v>8.65</v>
      </c>
      <c r="I17" s="51">
        <v>32.6</v>
      </c>
      <c r="J17" s="44" t="s">
        <v>111</v>
      </c>
      <c r="K17" s="50" t="s">
        <v>69</v>
      </c>
      <c r="L17" s="51" t="s">
        <v>69</v>
      </c>
      <c r="M17" s="52" t="s">
        <v>69</v>
      </c>
      <c r="N17" s="53" t="s">
        <v>85</v>
      </c>
      <c r="O17" s="54"/>
    </row>
    <row r="18" spans="1:15" s="8" customFormat="1" ht="24.95" customHeight="1" x14ac:dyDescent="0.2">
      <c r="A18" s="6"/>
      <c r="B18" s="47">
        <f t="shared" si="0"/>
        <v>10</v>
      </c>
      <c r="C18" s="55">
        <v>2381.13</v>
      </c>
      <c r="D18" s="56" t="s">
        <v>0</v>
      </c>
      <c r="E18" s="56" t="s">
        <v>0</v>
      </c>
      <c r="F18" s="48" t="s">
        <v>66</v>
      </c>
      <c r="G18" s="49" t="s">
        <v>110</v>
      </c>
      <c r="H18" s="50">
        <v>6.75</v>
      </c>
      <c r="I18" s="51">
        <v>35</v>
      </c>
      <c r="J18" s="44" t="s">
        <v>111</v>
      </c>
      <c r="K18" s="50" t="s">
        <v>69</v>
      </c>
      <c r="L18" s="51" t="s">
        <v>69</v>
      </c>
      <c r="M18" s="52" t="s">
        <v>69</v>
      </c>
      <c r="N18" s="53" t="s">
        <v>128</v>
      </c>
      <c r="O18" s="54"/>
    </row>
    <row r="19" spans="1:15" s="8" customFormat="1" ht="24.95" customHeight="1" x14ac:dyDescent="0.2">
      <c r="A19" s="6"/>
      <c r="B19" s="47">
        <f t="shared" si="0"/>
        <v>11</v>
      </c>
      <c r="C19" s="55">
        <v>2381.04</v>
      </c>
      <c r="D19" s="56" t="s">
        <v>0</v>
      </c>
      <c r="E19" s="56" t="s">
        <v>0</v>
      </c>
      <c r="F19" s="48" t="s">
        <v>97</v>
      </c>
      <c r="G19" s="49" t="s">
        <v>113</v>
      </c>
      <c r="H19" s="50">
        <v>6.6</v>
      </c>
      <c r="I19" s="51">
        <v>37</v>
      </c>
      <c r="J19" s="44" t="s">
        <v>111</v>
      </c>
      <c r="K19" s="50" t="s">
        <v>69</v>
      </c>
      <c r="L19" s="51" t="s">
        <v>69</v>
      </c>
      <c r="M19" s="52" t="s">
        <v>69</v>
      </c>
      <c r="N19" s="53" t="s">
        <v>128</v>
      </c>
      <c r="O19" s="54"/>
    </row>
    <row r="20" spans="1:15" s="8" customFormat="1" ht="24.95" customHeight="1" x14ac:dyDescent="0.2">
      <c r="A20" s="6"/>
      <c r="B20" s="47">
        <f t="shared" si="0"/>
        <v>12</v>
      </c>
      <c r="C20" s="55">
        <v>2380.17</v>
      </c>
      <c r="D20" s="56" t="s">
        <v>0</v>
      </c>
      <c r="E20" s="56" t="s">
        <v>0</v>
      </c>
      <c r="F20" s="48" t="s">
        <v>8</v>
      </c>
      <c r="G20" s="49" t="s">
        <v>110</v>
      </c>
      <c r="H20" s="50">
        <v>6.4</v>
      </c>
      <c r="I20" s="51">
        <v>65</v>
      </c>
      <c r="J20" s="44" t="s">
        <v>111</v>
      </c>
      <c r="K20" s="50" t="s">
        <v>69</v>
      </c>
      <c r="L20" s="51" t="s">
        <v>69</v>
      </c>
      <c r="M20" s="52" t="s">
        <v>69</v>
      </c>
      <c r="N20" s="53" t="s">
        <v>128</v>
      </c>
      <c r="O20" s="54" t="s">
        <v>163</v>
      </c>
    </row>
    <row r="21" spans="1:15" s="8" customFormat="1" ht="24.95" customHeight="1" x14ac:dyDescent="0.2">
      <c r="A21" s="6"/>
      <c r="B21" s="47">
        <f t="shared" si="0"/>
        <v>13</v>
      </c>
      <c r="C21" s="55">
        <v>2379.56</v>
      </c>
      <c r="D21" s="56" t="s">
        <v>0</v>
      </c>
      <c r="E21" s="56" t="s">
        <v>0</v>
      </c>
      <c r="F21" s="48" t="s">
        <v>9</v>
      </c>
      <c r="G21" s="49" t="s">
        <v>110</v>
      </c>
      <c r="H21" s="50">
        <v>6.65</v>
      </c>
      <c r="I21" s="51">
        <v>12</v>
      </c>
      <c r="J21" s="44" t="s">
        <v>111</v>
      </c>
      <c r="K21" s="50" t="s">
        <v>69</v>
      </c>
      <c r="L21" s="51" t="s">
        <v>69</v>
      </c>
      <c r="M21" s="52" t="s">
        <v>69</v>
      </c>
      <c r="N21" s="53" t="s">
        <v>86</v>
      </c>
      <c r="O21" s="54" t="s">
        <v>167</v>
      </c>
    </row>
    <row r="22" spans="1:15" s="8" customFormat="1" ht="24.95" customHeight="1" x14ac:dyDescent="0.2">
      <c r="A22" s="6"/>
      <c r="B22" s="47">
        <f t="shared" si="0"/>
        <v>14</v>
      </c>
      <c r="C22" s="55">
        <v>2378.39</v>
      </c>
      <c r="D22" s="56" t="s">
        <v>0</v>
      </c>
      <c r="E22" s="56" t="s">
        <v>0</v>
      </c>
      <c r="F22" s="48" t="s">
        <v>63</v>
      </c>
      <c r="G22" s="49" t="s">
        <v>110</v>
      </c>
      <c r="H22" s="50">
        <v>6.9</v>
      </c>
      <c r="I22" s="51">
        <v>74</v>
      </c>
      <c r="J22" s="44" t="s">
        <v>111</v>
      </c>
      <c r="K22" s="50" t="s">
        <v>69</v>
      </c>
      <c r="L22" s="51" t="s">
        <v>69</v>
      </c>
      <c r="M22" s="52" t="s">
        <v>69</v>
      </c>
      <c r="N22" s="53" t="s">
        <v>86</v>
      </c>
      <c r="O22" s="54"/>
    </row>
    <row r="23" spans="1:15" s="8" customFormat="1" ht="24.95" customHeight="1" x14ac:dyDescent="0.2">
      <c r="A23" s="6"/>
      <c r="B23" s="47">
        <f t="shared" si="0"/>
        <v>15</v>
      </c>
      <c r="C23" s="55">
        <v>2376.8200000000002</v>
      </c>
      <c r="D23" s="56" t="s">
        <v>0</v>
      </c>
      <c r="E23" s="56" t="s">
        <v>0</v>
      </c>
      <c r="F23" s="48" t="s">
        <v>10</v>
      </c>
      <c r="G23" s="49" t="s">
        <v>112</v>
      </c>
      <c r="H23" s="50">
        <v>5.95</v>
      </c>
      <c r="I23" s="51">
        <v>34</v>
      </c>
      <c r="J23" s="52" t="s">
        <v>124</v>
      </c>
      <c r="K23" s="50">
        <v>6</v>
      </c>
      <c r="L23" s="51">
        <v>33</v>
      </c>
      <c r="M23" s="52" t="s">
        <v>125</v>
      </c>
      <c r="N23" s="53" t="s">
        <v>86</v>
      </c>
      <c r="O23" s="54" t="s">
        <v>167</v>
      </c>
    </row>
    <row r="24" spans="1:15" s="8" customFormat="1" ht="24.95" customHeight="1" x14ac:dyDescent="0.2">
      <c r="A24" s="6"/>
      <c r="B24" s="47">
        <f t="shared" si="0"/>
        <v>16</v>
      </c>
      <c r="C24" s="55">
        <v>2376.33</v>
      </c>
      <c r="D24" s="56" t="s">
        <v>0</v>
      </c>
      <c r="E24" s="56" t="s">
        <v>0</v>
      </c>
      <c r="F24" s="48" t="s">
        <v>72</v>
      </c>
      <c r="G24" s="49" t="s">
        <v>110</v>
      </c>
      <c r="H24" s="50">
        <v>8.65</v>
      </c>
      <c r="I24" s="51">
        <v>101</v>
      </c>
      <c r="J24" s="52" t="s">
        <v>111</v>
      </c>
      <c r="K24" s="50" t="s">
        <v>69</v>
      </c>
      <c r="L24" s="51" t="s">
        <v>69</v>
      </c>
      <c r="M24" s="52" t="s">
        <v>69</v>
      </c>
      <c r="N24" s="53" t="s">
        <v>86</v>
      </c>
      <c r="O24" s="54"/>
    </row>
    <row r="25" spans="1:15" s="8" customFormat="1" ht="24.95" customHeight="1" x14ac:dyDescent="0.2">
      <c r="A25" s="6"/>
      <c r="B25" s="47">
        <f t="shared" si="0"/>
        <v>17</v>
      </c>
      <c r="C25" s="55">
        <v>2369.64</v>
      </c>
      <c r="D25" s="56" t="s">
        <v>0</v>
      </c>
      <c r="E25" s="56" t="s">
        <v>0</v>
      </c>
      <c r="F25" s="48" t="s">
        <v>11</v>
      </c>
      <c r="G25" s="49" t="s">
        <v>110</v>
      </c>
      <c r="H25" s="50">
        <v>8.75</v>
      </c>
      <c r="I25" s="51">
        <v>101.75</v>
      </c>
      <c r="J25" s="52" t="s">
        <v>111</v>
      </c>
      <c r="K25" s="50" t="s">
        <v>69</v>
      </c>
      <c r="L25" s="51" t="s">
        <v>69</v>
      </c>
      <c r="M25" s="52" t="s">
        <v>69</v>
      </c>
      <c r="N25" s="53" t="s">
        <v>86</v>
      </c>
      <c r="O25" s="54"/>
    </row>
    <row r="26" spans="1:15" s="8" customFormat="1" ht="24.95" customHeight="1" x14ac:dyDescent="0.2">
      <c r="A26" s="6"/>
      <c r="B26" s="47">
        <f t="shared" si="0"/>
        <v>18</v>
      </c>
      <c r="C26" s="55">
        <v>2358.2600000000002</v>
      </c>
      <c r="D26" s="56" t="s">
        <v>0</v>
      </c>
      <c r="E26" s="56" t="s">
        <v>0</v>
      </c>
      <c r="F26" s="48" t="s">
        <v>12</v>
      </c>
      <c r="G26" s="49" t="s">
        <v>110</v>
      </c>
      <c r="H26" s="50">
        <v>8.1</v>
      </c>
      <c r="I26" s="51">
        <v>138.44999999999999</v>
      </c>
      <c r="J26" s="52" t="s">
        <v>111</v>
      </c>
      <c r="K26" s="50" t="s">
        <v>69</v>
      </c>
      <c r="L26" s="51" t="s">
        <v>69</v>
      </c>
      <c r="M26" s="52" t="s">
        <v>69</v>
      </c>
      <c r="N26" s="53" t="s">
        <v>86</v>
      </c>
      <c r="O26" s="54"/>
    </row>
    <row r="27" spans="1:15" s="8" customFormat="1" ht="24.95" customHeight="1" x14ac:dyDescent="0.2">
      <c r="A27" s="6"/>
      <c r="B27" s="47">
        <f t="shared" si="0"/>
        <v>19</v>
      </c>
      <c r="C27" s="55">
        <v>2353.3200000000002</v>
      </c>
      <c r="D27" s="56" t="s">
        <v>0</v>
      </c>
      <c r="E27" s="56" t="s">
        <v>0</v>
      </c>
      <c r="F27" s="48" t="s">
        <v>13</v>
      </c>
      <c r="G27" s="49" t="s">
        <v>110</v>
      </c>
      <c r="H27" s="50">
        <v>7.35</v>
      </c>
      <c r="I27" s="51">
        <v>85.35</v>
      </c>
      <c r="J27" s="52" t="s">
        <v>111</v>
      </c>
      <c r="K27" s="50" t="s">
        <v>69</v>
      </c>
      <c r="L27" s="51" t="s">
        <v>69</v>
      </c>
      <c r="M27" s="52" t="s">
        <v>69</v>
      </c>
      <c r="N27" s="53" t="s">
        <v>87</v>
      </c>
      <c r="O27" s="54" t="s">
        <v>145</v>
      </c>
    </row>
    <row r="28" spans="1:15" s="8" customFormat="1" ht="24.95" customHeight="1" x14ac:dyDescent="0.2">
      <c r="A28" s="6"/>
      <c r="B28" s="47">
        <f t="shared" si="0"/>
        <v>20</v>
      </c>
      <c r="C28" s="55">
        <v>2321.8200000000002</v>
      </c>
      <c r="D28" s="56" t="s">
        <v>0</v>
      </c>
      <c r="E28" s="56" t="s">
        <v>0</v>
      </c>
      <c r="F28" s="48" t="s">
        <v>73</v>
      </c>
      <c r="G28" s="49" t="s">
        <v>110</v>
      </c>
      <c r="H28" s="50">
        <v>8.3000000000000007</v>
      </c>
      <c r="I28" s="51">
        <v>24</v>
      </c>
      <c r="J28" s="52" t="s">
        <v>111</v>
      </c>
      <c r="K28" s="50" t="s">
        <v>69</v>
      </c>
      <c r="L28" s="51" t="s">
        <v>69</v>
      </c>
      <c r="M28" s="52" t="s">
        <v>69</v>
      </c>
      <c r="N28" s="53" t="s">
        <v>88</v>
      </c>
      <c r="O28" s="54"/>
    </row>
    <row r="29" spans="1:15" s="8" customFormat="1" ht="24.95" customHeight="1" x14ac:dyDescent="0.2">
      <c r="A29" s="6"/>
      <c r="B29" s="47">
        <f t="shared" si="0"/>
        <v>21</v>
      </c>
      <c r="C29" s="55">
        <v>2320</v>
      </c>
      <c r="D29" s="56" t="s">
        <v>0</v>
      </c>
      <c r="E29" s="56" t="s">
        <v>0</v>
      </c>
      <c r="F29" s="48" t="s">
        <v>14</v>
      </c>
      <c r="G29" s="49" t="s">
        <v>110</v>
      </c>
      <c r="H29" s="50">
        <v>8.85</v>
      </c>
      <c r="I29" s="51">
        <v>66.55</v>
      </c>
      <c r="J29" s="52" t="s">
        <v>111</v>
      </c>
      <c r="K29" s="50" t="s">
        <v>69</v>
      </c>
      <c r="L29" s="51" t="s">
        <v>69</v>
      </c>
      <c r="M29" s="52" t="s">
        <v>69</v>
      </c>
      <c r="N29" s="53" t="s">
        <v>88</v>
      </c>
      <c r="O29" s="54"/>
    </row>
    <row r="30" spans="1:15" s="8" customFormat="1" ht="24.95" customHeight="1" x14ac:dyDescent="0.2">
      <c r="A30" s="6"/>
      <c r="B30" s="47">
        <f t="shared" si="0"/>
        <v>22</v>
      </c>
      <c r="C30" s="55">
        <v>2316.98</v>
      </c>
      <c r="D30" s="56" t="s">
        <v>0</v>
      </c>
      <c r="E30" s="56" t="s">
        <v>0</v>
      </c>
      <c r="F30" s="48" t="s">
        <v>74</v>
      </c>
      <c r="G30" s="49" t="s">
        <v>110</v>
      </c>
      <c r="H30" s="50">
        <v>8.85</v>
      </c>
      <c r="I30" s="51">
        <v>71.900000000000006</v>
      </c>
      <c r="J30" s="52" t="s">
        <v>111</v>
      </c>
      <c r="K30" s="50" t="s">
        <v>69</v>
      </c>
      <c r="L30" s="51" t="s">
        <v>69</v>
      </c>
      <c r="M30" s="52" t="s">
        <v>69</v>
      </c>
      <c r="N30" s="53" t="s">
        <v>88</v>
      </c>
      <c r="O30" s="54"/>
    </row>
    <row r="31" spans="1:15" s="8" customFormat="1" ht="24.95" customHeight="1" x14ac:dyDescent="0.2">
      <c r="A31" s="6"/>
      <c r="B31" s="47">
        <f t="shared" si="0"/>
        <v>23</v>
      </c>
      <c r="C31" s="55">
        <v>2311.27</v>
      </c>
      <c r="D31" s="56" t="s">
        <v>0</v>
      </c>
      <c r="E31" s="56" t="s">
        <v>0</v>
      </c>
      <c r="F31" s="48" t="s">
        <v>15</v>
      </c>
      <c r="G31" s="49" t="s">
        <v>112</v>
      </c>
      <c r="H31" s="50">
        <v>5</v>
      </c>
      <c r="I31" s="51">
        <v>43.95</v>
      </c>
      <c r="J31" s="52" t="s">
        <v>111</v>
      </c>
      <c r="K31" s="50" t="s">
        <v>69</v>
      </c>
      <c r="L31" s="51" t="s">
        <v>69</v>
      </c>
      <c r="M31" s="52" t="s">
        <v>69</v>
      </c>
      <c r="N31" s="53" t="s">
        <v>89</v>
      </c>
      <c r="O31" s="54" t="s">
        <v>167</v>
      </c>
    </row>
    <row r="32" spans="1:15" s="8" customFormat="1" ht="24.95" customHeight="1" x14ac:dyDescent="0.2">
      <c r="A32" s="6"/>
      <c r="B32" s="47">
        <f t="shared" si="0"/>
        <v>24</v>
      </c>
      <c r="C32" s="55">
        <v>2308.4</v>
      </c>
      <c r="D32" s="56" t="s">
        <v>0</v>
      </c>
      <c r="E32" s="56" t="s">
        <v>0</v>
      </c>
      <c r="F32" s="48" t="s">
        <v>75</v>
      </c>
      <c r="G32" s="49" t="s">
        <v>110</v>
      </c>
      <c r="H32" s="50">
        <v>9</v>
      </c>
      <c r="I32" s="51">
        <v>75.099999999999994</v>
      </c>
      <c r="J32" s="52" t="s">
        <v>111</v>
      </c>
      <c r="K32" s="50" t="s">
        <v>69</v>
      </c>
      <c r="L32" s="51" t="s">
        <v>69</v>
      </c>
      <c r="M32" s="52" t="s">
        <v>69</v>
      </c>
      <c r="N32" s="53" t="s">
        <v>89</v>
      </c>
      <c r="O32" s="54"/>
    </row>
    <row r="33" spans="1:17" s="8" customFormat="1" ht="24.95" customHeight="1" x14ac:dyDescent="0.2">
      <c r="A33" s="6"/>
      <c r="B33" s="47">
        <f t="shared" si="0"/>
        <v>25</v>
      </c>
      <c r="C33" s="55">
        <v>2290.12</v>
      </c>
      <c r="D33" s="56" t="s">
        <v>0</v>
      </c>
      <c r="E33" s="56" t="s">
        <v>0</v>
      </c>
      <c r="F33" s="48" t="s">
        <v>16</v>
      </c>
      <c r="G33" s="49" t="s">
        <v>110</v>
      </c>
      <c r="H33" s="50">
        <v>8.6</v>
      </c>
      <c r="I33" s="51">
        <v>71.400000000000006</v>
      </c>
      <c r="J33" s="52" t="s">
        <v>111</v>
      </c>
      <c r="K33" s="50" t="s">
        <v>69</v>
      </c>
      <c r="L33" s="51" t="s">
        <v>69</v>
      </c>
      <c r="M33" s="52" t="s">
        <v>69</v>
      </c>
      <c r="N33" s="53" t="s">
        <v>90</v>
      </c>
      <c r="O33" s="54"/>
    </row>
    <row r="34" spans="1:17" s="10" customFormat="1" ht="24.95" customHeight="1" x14ac:dyDescent="0.2">
      <c r="A34" s="9"/>
      <c r="B34" s="47">
        <f t="shared" si="0"/>
        <v>26</v>
      </c>
      <c r="C34" s="55">
        <v>2285.89</v>
      </c>
      <c r="D34" s="56" t="s">
        <v>0</v>
      </c>
      <c r="E34" s="56" t="s">
        <v>0</v>
      </c>
      <c r="F34" s="48" t="s">
        <v>159</v>
      </c>
      <c r="G34" s="49" t="s">
        <v>112</v>
      </c>
      <c r="H34" s="50">
        <v>8.4</v>
      </c>
      <c r="I34" s="51">
        <v>90</v>
      </c>
      <c r="J34" s="52" t="s">
        <v>111</v>
      </c>
      <c r="K34" s="50" t="s">
        <v>69</v>
      </c>
      <c r="L34" s="51" t="s">
        <v>69</v>
      </c>
      <c r="M34" s="52" t="s">
        <v>69</v>
      </c>
      <c r="N34" s="57" t="s">
        <v>90</v>
      </c>
      <c r="O34" s="54"/>
      <c r="Q34" s="8"/>
    </row>
    <row r="35" spans="1:17" s="8" customFormat="1" ht="24.95" customHeight="1" x14ac:dyDescent="0.2">
      <c r="A35" s="6"/>
      <c r="B35" s="47">
        <f t="shared" si="0"/>
        <v>27</v>
      </c>
      <c r="C35" s="55">
        <v>2285.87</v>
      </c>
      <c r="D35" s="56" t="s">
        <v>0</v>
      </c>
      <c r="E35" s="56" t="s">
        <v>0</v>
      </c>
      <c r="F35" s="48" t="s">
        <v>160</v>
      </c>
      <c r="G35" s="58" t="s">
        <v>113</v>
      </c>
      <c r="H35" s="59">
        <v>8.4</v>
      </c>
      <c r="I35" s="60">
        <v>90</v>
      </c>
      <c r="J35" s="52" t="s">
        <v>111</v>
      </c>
      <c r="K35" s="50" t="s">
        <v>69</v>
      </c>
      <c r="L35" s="51" t="s">
        <v>69</v>
      </c>
      <c r="M35" s="52" t="s">
        <v>69</v>
      </c>
      <c r="N35" s="57" t="s">
        <v>90</v>
      </c>
      <c r="O35" s="54"/>
    </row>
    <row r="36" spans="1:17" s="8" customFormat="1" ht="24.95" customHeight="1" x14ac:dyDescent="0.2">
      <c r="A36" s="6"/>
      <c r="B36" s="47">
        <f t="shared" si="0"/>
        <v>28</v>
      </c>
      <c r="C36" s="55">
        <v>2285.4899999999998</v>
      </c>
      <c r="D36" s="56" t="s">
        <v>0</v>
      </c>
      <c r="E36" s="56" t="s">
        <v>0</v>
      </c>
      <c r="F36" s="48" t="s">
        <v>67</v>
      </c>
      <c r="G36" s="49" t="s">
        <v>110</v>
      </c>
      <c r="H36" s="50">
        <v>8.4</v>
      </c>
      <c r="I36" s="51">
        <v>89.85</v>
      </c>
      <c r="J36" s="52" t="s">
        <v>111</v>
      </c>
      <c r="K36" s="50" t="s">
        <v>69</v>
      </c>
      <c r="L36" s="51" t="s">
        <v>69</v>
      </c>
      <c r="M36" s="52" t="s">
        <v>69</v>
      </c>
      <c r="N36" s="57" t="s">
        <v>90</v>
      </c>
      <c r="O36" s="54"/>
    </row>
    <row r="37" spans="1:17" s="8" customFormat="1" ht="24.95" customHeight="1" x14ac:dyDescent="0.2">
      <c r="A37" s="6"/>
      <c r="B37" s="47">
        <f t="shared" si="0"/>
        <v>29</v>
      </c>
      <c r="C37" s="55">
        <v>2284.59</v>
      </c>
      <c r="D37" s="56" t="s">
        <v>0</v>
      </c>
      <c r="E37" s="56" t="s">
        <v>0</v>
      </c>
      <c r="F37" s="48" t="s">
        <v>77</v>
      </c>
      <c r="G37" s="49" t="s">
        <v>110</v>
      </c>
      <c r="H37" s="50">
        <v>8.6</v>
      </c>
      <c r="I37" s="51">
        <v>89.85</v>
      </c>
      <c r="J37" s="52" t="s">
        <v>111</v>
      </c>
      <c r="K37" s="50" t="s">
        <v>69</v>
      </c>
      <c r="L37" s="51" t="s">
        <v>69</v>
      </c>
      <c r="M37" s="52" t="s">
        <v>69</v>
      </c>
      <c r="N37" s="57" t="s">
        <v>90</v>
      </c>
      <c r="O37" s="54"/>
    </row>
    <row r="38" spans="1:17" s="8" customFormat="1" ht="24.95" customHeight="1" x14ac:dyDescent="0.2">
      <c r="A38" s="6"/>
      <c r="B38" s="47">
        <f t="shared" si="0"/>
        <v>30</v>
      </c>
      <c r="C38" s="55">
        <v>2282.52</v>
      </c>
      <c r="D38" s="56" t="s">
        <v>0</v>
      </c>
      <c r="E38" s="56" t="s">
        <v>0</v>
      </c>
      <c r="F38" s="48" t="s">
        <v>17</v>
      </c>
      <c r="G38" s="49" t="s">
        <v>110</v>
      </c>
      <c r="H38" s="50">
        <v>9.65</v>
      </c>
      <c r="I38" s="51">
        <v>82.9</v>
      </c>
      <c r="J38" s="52" t="s">
        <v>111</v>
      </c>
      <c r="K38" s="50" t="s">
        <v>69</v>
      </c>
      <c r="L38" s="51" t="s">
        <v>69</v>
      </c>
      <c r="M38" s="52" t="s">
        <v>69</v>
      </c>
      <c r="N38" s="53" t="s">
        <v>90</v>
      </c>
      <c r="O38" s="54"/>
    </row>
    <row r="39" spans="1:17" s="8" customFormat="1" ht="24.95" customHeight="1" x14ac:dyDescent="0.2">
      <c r="A39" s="6"/>
      <c r="B39" s="47">
        <f t="shared" si="0"/>
        <v>31</v>
      </c>
      <c r="C39" s="55">
        <v>2266.23</v>
      </c>
      <c r="D39" s="56" t="s">
        <v>0</v>
      </c>
      <c r="E39" s="56" t="s">
        <v>0</v>
      </c>
      <c r="F39" s="48" t="s">
        <v>18</v>
      </c>
      <c r="G39" s="49" t="s">
        <v>110</v>
      </c>
      <c r="H39" s="50">
        <v>8.6</v>
      </c>
      <c r="I39" s="51">
        <v>62</v>
      </c>
      <c r="J39" s="52" t="s">
        <v>111</v>
      </c>
      <c r="K39" s="50" t="s">
        <v>69</v>
      </c>
      <c r="L39" s="51" t="s">
        <v>69</v>
      </c>
      <c r="M39" s="52" t="s">
        <v>69</v>
      </c>
      <c r="N39" s="53" t="s">
        <v>91</v>
      </c>
      <c r="O39" s="54"/>
    </row>
    <row r="40" spans="1:17" s="8" customFormat="1" ht="24.95" customHeight="1" x14ac:dyDescent="0.2">
      <c r="A40" s="6"/>
      <c r="B40" s="47">
        <f t="shared" si="0"/>
        <v>32</v>
      </c>
      <c r="C40" s="55">
        <v>2249.16</v>
      </c>
      <c r="D40" s="56" t="s">
        <v>0</v>
      </c>
      <c r="E40" s="56" t="s">
        <v>0</v>
      </c>
      <c r="F40" s="48" t="s">
        <v>64</v>
      </c>
      <c r="G40" s="49" t="s">
        <v>110</v>
      </c>
      <c r="H40" s="50">
        <v>8</v>
      </c>
      <c r="I40" s="51">
        <v>89</v>
      </c>
      <c r="J40" s="52" t="s">
        <v>111</v>
      </c>
      <c r="K40" s="50" t="s">
        <v>69</v>
      </c>
      <c r="L40" s="51" t="s">
        <v>69</v>
      </c>
      <c r="M40" s="52" t="s">
        <v>69</v>
      </c>
      <c r="N40" s="53" t="s">
        <v>91</v>
      </c>
      <c r="O40" s="54"/>
    </row>
    <row r="41" spans="1:17" s="8" customFormat="1" ht="24.95" customHeight="1" x14ac:dyDescent="0.2">
      <c r="A41" s="6"/>
      <c r="B41" s="47">
        <f t="shared" si="0"/>
        <v>33</v>
      </c>
      <c r="C41" s="55">
        <v>2234.2600000000002</v>
      </c>
      <c r="D41" s="56" t="s">
        <v>0</v>
      </c>
      <c r="E41" s="56" t="s">
        <v>0</v>
      </c>
      <c r="F41" s="48" t="s">
        <v>19</v>
      </c>
      <c r="G41" s="49" t="s">
        <v>110</v>
      </c>
      <c r="H41" s="50">
        <v>35.75</v>
      </c>
      <c r="I41" s="51">
        <v>100.15</v>
      </c>
      <c r="J41" s="52" t="s">
        <v>111</v>
      </c>
      <c r="K41" s="50" t="s">
        <v>69</v>
      </c>
      <c r="L41" s="51" t="s">
        <v>69</v>
      </c>
      <c r="M41" s="52" t="s">
        <v>69</v>
      </c>
      <c r="N41" s="53" t="s">
        <v>129</v>
      </c>
      <c r="O41" s="54"/>
    </row>
    <row r="42" spans="1:17" s="8" customFormat="1" ht="24.95" customHeight="1" x14ac:dyDescent="0.2">
      <c r="A42" s="6"/>
      <c r="B42" s="47">
        <f t="shared" si="0"/>
        <v>34</v>
      </c>
      <c r="C42" s="55">
        <v>2230.63</v>
      </c>
      <c r="D42" s="56" t="s">
        <v>0</v>
      </c>
      <c r="E42" s="56" t="s">
        <v>0</v>
      </c>
      <c r="F42" s="48" t="s">
        <v>65</v>
      </c>
      <c r="G42" s="49" t="s">
        <v>114</v>
      </c>
      <c r="H42" s="50">
        <v>8.5</v>
      </c>
      <c r="I42" s="51">
        <v>24</v>
      </c>
      <c r="J42" s="52" t="s">
        <v>111</v>
      </c>
      <c r="K42" s="50">
        <v>8.5</v>
      </c>
      <c r="L42" s="51">
        <v>24</v>
      </c>
      <c r="M42" s="52" t="s">
        <v>111</v>
      </c>
      <c r="N42" s="53" t="s">
        <v>129</v>
      </c>
      <c r="O42" s="54"/>
    </row>
    <row r="43" spans="1:17" s="8" customFormat="1" ht="24.95" customHeight="1" x14ac:dyDescent="0.2">
      <c r="A43" s="6"/>
      <c r="B43" s="47">
        <f t="shared" si="0"/>
        <v>35</v>
      </c>
      <c r="C43" s="55">
        <v>2230.42</v>
      </c>
      <c r="D43" s="56" t="s">
        <v>0</v>
      </c>
      <c r="E43" s="56" t="s">
        <v>0</v>
      </c>
      <c r="F43" s="48" t="s">
        <v>76</v>
      </c>
      <c r="G43" s="49" t="s">
        <v>110</v>
      </c>
      <c r="H43" s="50">
        <v>9.4</v>
      </c>
      <c r="I43" s="51">
        <v>24</v>
      </c>
      <c r="J43" s="52" t="s">
        <v>111</v>
      </c>
      <c r="K43" s="50">
        <v>9.4</v>
      </c>
      <c r="L43" s="51">
        <v>24</v>
      </c>
      <c r="M43" s="52" t="s">
        <v>111</v>
      </c>
      <c r="N43" s="53" t="s">
        <v>92</v>
      </c>
      <c r="O43" s="54"/>
    </row>
    <row r="44" spans="1:17" s="8" customFormat="1" ht="24.95" customHeight="1" x14ac:dyDescent="0.2">
      <c r="A44" s="6"/>
      <c r="B44" s="47">
        <f t="shared" si="0"/>
        <v>36</v>
      </c>
      <c r="C44" s="55">
        <v>2230.2800000000002</v>
      </c>
      <c r="D44" s="56" t="s">
        <v>0</v>
      </c>
      <c r="E44" s="56" t="s">
        <v>0</v>
      </c>
      <c r="F44" s="48" t="s">
        <v>68</v>
      </c>
      <c r="G44" s="49" t="s">
        <v>112</v>
      </c>
      <c r="H44" s="50">
        <v>6.3</v>
      </c>
      <c r="I44" s="51">
        <v>59.2</v>
      </c>
      <c r="J44" s="52" t="s">
        <v>111</v>
      </c>
      <c r="K44" s="50" t="s">
        <v>69</v>
      </c>
      <c r="L44" s="51" t="s">
        <v>69</v>
      </c>
      <c r="M44" s="52" t="s">
        <v>69</v>
      </c>
      <c r="N44" s="53" t="s">
        <v>92</v>
      </c>
      <c r="O44" s="54" t="s">
        <v>167</v>
      </c>
    </row>
    <row r="45" spans="1:17" s="8" customFormat="1" ht="24.95" customHeight="1" x14ac:dyDescent="0.2">
      <c r="A45" s="6"/>
      <c r="B45" s="47">
        <f t="shared" si="0"/>
        <v>37</v>
      </c>
      <c r="C45" s="55">
        <v>2230.1</v>
      </c>
      <c r="D45" s="56" t="s">
        <v>0</v>
      </c>
      <c r="E45" s="56" t="s">
        <v>0</v>
      </c>
      <c r="F45" s="48" t="s">
        <v>20</v>
      </c>
      <c r="G45" s="49" t="s">
        <v>110</v>
      </c>
      <c r="H45" s="50">
        <v>11</v>
      </c>
      <c r="I45" s="51">
        <v>67</v>
      </c>
      <c r="J45" s="52" t="s">
        <v>111</v>
      </c>
      <c r="K45" s="50" t="s">
        <v>69</v>
      </c>
      <c r="L45" s="51" t="s">
        <v>69</v>
      </c>
      <c r="M45" s="52" t="s">
        <v>69</v>
      </c>
      <c r="N45" s="53" t="s">
        <v>92</v>
      </c>
      <c r="O45" s="54"/>
    </row>
    <row r="46" spans="1:17" s="8" customFormat="1" ht="24.95" customHeight="1" x14ac:dyDescent="0.2">
      <c r="A46" s="6"/>
      <c r="B46" s="47">
        <f t="shared" si="0"/>
        <v>38</v>
      </c>
      <c r="C46" s="55">
        <v>2226.96</v>
      </c>
      <c r="D46" s="56" t="s">
        <v>0</v>
      </c>
      <c r="E46" s="56" t="s">
        <v>0</v>
      </c>
      <c r="F46" s="48" t="s">
        <v>21</v>
      </c>
      <c r="G46" s="49" t="s">
        <v>110</v>
      </c>
      <c r="H46" s="50">
        <v>7.7</v>
      </c>
      <c r="I46" s="51">
        <v>101</v>
      </c>
      <c r="J46" s="52" t="s">
        <v>111</v>
      </c>
      <c r="K46" s="50" t="s">
        <v>69</v>
      </c>
      <c r="L46" s="51" t="s">
        <v>69</v>
      </c>
      <c r="M46" s="52" t="s">
        <v>69</v>
      </c>
      <c r="N46" s="53" t="s">
        <v>92</v>
      </c>
      <c r="O46" s="54"/>
    </row>
    <row r="47" spans="1:17" s="8" customFormat="1" ht="24.95" customHeight="1" x14ac:dyDescent="0.2">
      <c r="A47" s="6"/>
      <c r="B47" s="47">
        <f t="shared" si="0"/>
        <v>39</v>
      </c>
      <c r="C47" s="55">
        <v>2225.75</v>
      </c>
      <c r="D47" s="56" t="s">
        <v>0</v>
      </c>
      <c r="E47" s="56" t="s">
        <v>0</v>
      </c>
      <c r="F47" s="48" t="s">
        <v>22</v>
      </c>
      <c r="G47" s="49" t="s">
        <v>110</v>
      </c>
      <c r="H47" s="50">
        <v>5.15</v>
      </c>
      <c r="I47" s="51">
        <v>80.55</v>
      </c>
      <c r="J47" s="52" t="s">
        <v>111</v>
      </c>
      <c r="K47" s="50" t="s">
        <v>69</v>
      </c>
      <c r="L47" s="51" t="s">
        <v>69</v>
      </c>
      <c r="M47" s="52" t="s">
        <v>69</v>
      </c>
      <c r="N47" s="53" t="s">
        <v>92</v>
      </c>
      <c r="O47" s="54" t="s">
        <v>168</v>
      </c>
    </row>
    <row r="48" spans="1:17" s="8" customFormat="1" ht="24.95" customHeight="1" x14ac:dyDescent="0.2">
      <c r="A48" s="6"/>
      <c r="B48" s="47">
        <f t="shared" si="0"/>
        <v>40</v>
      </c>
      <c r="C48" s="55">
        <v>2223.2800000000002</v>
      </c>
      <c r="D48" s="56" t="s">
        <v>0</v>
      </c>
      <c r="E48" s="56" t="s">
        <v>0</v>
      </c>
      <c r="F48" s="48" t="s">
        <v>23</v>
      </c>
      <c r="G48" s="49" t="s">
        <v>112</v>
      </c>
      <c r="H48" s="50">
        <v>9.5</v>
      </c>
      <c r="I48" s="51">
        <v>71</v>
      </c>
      <c r="J48" s="52" t="s">
        <v>124</v>
      </c>
      <c r="K48" s="50">
        <v>9.5</v>
      </c>
      <c r="L48" s="51">
        <v>71</v>
      </c>
      <c r="M48" s="52" t="s">
        <v>125</v>
      </c>
      <c r="N48" s="53" t="s">
        <v>92</v>
      </c>
      <c r="O48" s="54"/>
    </row>
    <row r="49" spans="1:30" s="113" customFormat="1" ht="24.95" customHeight="1" x14ac:dyDescent="0.2">
      <c r="A49" s="6"/>
      <c r="B49" s="47">
        <f t="shared" si="0"/>
        <v>41</v>
      </c>
      <c r="C49" s="55">
        <v>2203.2800000000002</v>
      </c>
      <c r="D49" s="56" t="s">
        <v>0</v>
      </c>
      <c r="E49" s="56" t="s">
        <v>0</v>
      </c>
      <c r="F49" s="48" t="s">
        <v>238</v>
      </c>
      <c r="G49" s="49" t="s">
        <v>115</v>
      </c>
      <c r="H49" s="50">
        <v>7.8</v>
      </c>
      <c r="I49" s="51">
        <v>24</v>
      </c>
      <c r="J49" s="52" t="s">
        <v>111</v>
      </c>
      <c r="K49" s="50">
        <v>7.8</v>
      </c>
      <c r="L49" s="51">
        <v>24</v>
      </c>
      <c r="M49" s="52" t="s">
        <v>111</v>
      </c>
      <c r="N49" s="53" t="s">
        <v>272</v>
      </c>
      <c r="O49" s="54"/>
      <c r="P49" s="8"/>
      <c r="Q49" s="8"/>
      <c r="R49" s="8"/>
      <c r="S49" s="8"/>
      <c r="T49" s="8"/>
      <c r="U49" s="8"/>
      <c r="V49" s="8"/>
      <c r="W49" s="8"/>
      <c r="X49" s="8"/>
      <c r="Y49" s="8"/>
      <c r="Z49" s="8"/>
      <c r="AA49" s="8"/>
      <c r="AB49" s="8"/>
      <c r="AC49" s="8"/>
      <c r="AD49" s="8"/>
    </row>
    <row r="50" spans="1:30" s="8" customFormat="1" ht="24.95" customHeight="1" x14ac:dyDescent="0.2">
      <c r="A50" s="6"/>
      <c r="B50" s="47">
        <f t="shared" si="0"/>
        <v>42</v>
      </c>
      <c r="C50" s="55">
        <v>2194.1</v>
      </c>
      <c r="D50" s="56" t="s">
        <v>24</v>
      </c>
      <c r="E50" s="56" t="s">
        <v>24</v>
      </c>
      <c r="F50" s="48" t="s">
        <v>28</v>
      </c>
      <c r="G50" s="49" t="s">
        <v>110</v>
      </c>
      <c r="H50" s="99">
        <v>8.16</v>
      </c>
      <c r="I50" s="51">
        <v>107.3</v>
      </c>
      <c r="J50" s="52" t="s">
        <v>111</v>
      </c>
      <c r="K50" s="50" t="s">
        <v>69</v>
      </c>
      <c r="L50" s="51" t="s">
        <v>69</v>
      </c>
      <c r="M50" s="52" t="s">
        <v>69</v>
      </c>
      <c r="N50" s="53" t="s">
        <v>273</v>
      </c>
      <c r="O50" s="54" t="s">
        <v>274</v>
      </c>
    </row>
    <row r="51" spans="1:30" s="8" customFormat="1" ht="24.95" customHeight="1" x14ac:dyDescent="0.2">
      <c r="A51" s="6"/>
      <c r="B51" s="47">
        <f t="shared" si="0"/>
        <v>43</v>
      </c>
      <c r="C51" s="98">
        <v>2162.94</v>
      </c>
      <c r="D51" s="56" t="s">
        <v>24</v>
      </c>
      <c r="E51" s="56" t="s">
        <v>24</v>
      </c>
      <c r="F51" s="48" t="s">
        <v>323</v>
      </c>
      <c r="G51" s="49" t="s">
        <v>113</v>
      </c>
      <c r="H51" s="99">
        <v>8.2200000000000006</v>
      </c>
      <c r="I51" s="51">
        <v>24</v>
      </c>
      <c r="J51" s="52" t="s">
        <v>111</v>
      </c>
      <c r="K51" s="50">
        <v>8.18</v>
      </c>
      <c r="L51" s="51">
        <v>24</v>
      </c>
      <c r="M51" s="52" t="s">
        <v>111</v>
      </c>
      <c r="N51" s="53" t="s">
        <v>222</v>
      </c>
      <c r="O51" s="54"/>
    </row>
    <row r="52" spans="1:30" s="8" customFormat="1" ht="24.95" customHeight="1" x14ac:dyDescent="0.2">
      <c r="A52" s="6"/>
      <c r="B52" s="47">
        <f t="shared" si="0"/>
        <v>44</v>
      </c>
      <c r="C52" s="98">
        <v>2162.67</v>
      </c>
      <c r="D52" s="56" t="s">
        <v>24</v>
      </c>
      <c r="E52" s="56" t="s">
        <v>24</v>
      </c>
      <c r="F52" s="48" t="s">
        <v>324</v>
      </c>
      <c r="G52" s="49" t="s">
        <v>115</v>
      </c>
      <c r="H52" s="99">
        <v>11.5</v>
      </c>
      <c r="I52" s="51">
        <v>24</v>
      </c>
      <c r="J52" s="52" t="s">
        <v>111</v>
      </c>
      <c r="K52" s="50">
        <v>11.5</v>
      </c>
      <c r="L52" s="51">
        <v>24</v>
      </c>
      <c r="M52" s="52" t="s">
        <v>111</v>
      </c>
      <c r="N52" s="53" t="s">
        <v>275</v>
      </c>
      <c r="O52" s="54"/>
    </row>
    <row r="53" spans="1:30" s="8" customFormat="1" ht="24.95" customHeight="1" x14ac:dyDescent="0.2">
      <c r="A53" s="6"/>
      <c r="B53" s="47">
        <f t="shared" si="0"/>
        <v>45</v>
      </c>
      <c r="C53" s="55">
        <v>2159.9699999999998</v>
      </c>
      <c r="D53" s="56" t="s">
        <v>24</v>
      </c>
      <c r="E53" s="56" t="s">
        <v>24</v>
      </c>
      <c r="F53" s="48" t="s">
        <v>29</v>
      </c>
      <c r="G53" s="49" t="s">
        <v>110</v>
      </c>
      <c r="H53" s="99">
        <v>8.8699999999999992</v>
      </c>
      <c r="I53" s="51">
        <v>125</v>
      </c>
      <c r="J53" s="52" t="s">
        <v>111</v>
      </c>
      <c r="K53" s="50" t="s">
        <v>69</v>
      </c>
      <c r="L53" s="51" t="s">
        <v>69</v>
      </c>
      <c r="M53" s="52"/>
      <c r="N53" s="53" t="s">
        <v>276</v>
      </c>
      <c r="O53" s="54" t="s">
        <v>277</v>
      </c>
    </row>
    <row r="54" spans="1:30" s="8" customFormat="1" ht="24.95" customHeight="1" x14ac:dyDescent="0.2">
      <c r="A54" s="6"/>
      <c r="B54" s="47">
        <f t="shared" si="0"/>
        <v>46</v>
      </c>
      <c r="C54" s="55">
        <v>2146.73</v>
      </c>
      <c r="D54" s="56" t="s">
        <v>24</v>
      </c>
      <c r="E54" s="56" t="s">
        <v>24</v>
      </c>
      <c r="F54" s="48" t="s">
        <v>325</v>
      </c>
      <c r="G54" s="49" t="s">
        <v>115</v>
      </c>
      <c r="H54" s="99">
        <v>11.09</v>
      </c>
      <c r="I54" s="51">
        <v>24</v>
      </c>
      <c r="J54" s="52" t="s">
        <v>111</v>
      </c>
      <c r="K54" s="50">
        <v>11.09</v>
      </c>
      <c r="L54" s="51">
        <v>24</v>
      </c>
      <c r="M54" s="52" t="s">
        <v>111</v>
      </c>
      <c r="N54" s="53" t="s">
        <v>278</v>
      </c>
      <c r="O54" s="54"/>
    </row>
    <row r="55" spans="1:30" s="8" customFormat="1" ht="24.95" customHeight="1" x14ac:dyDescent="0.2">
      <c r="A55" s="6"/>
      <c r="B55" s="47">
        <f t="shared" si="0"/>
        <v>47</v>
      </c>
      <c r="C55" s="55">
        <v>2136.4</v>
      </c>
      <c r="D55" s="56" t="s">
        <v>24</v>
      </c>
      <c r="E55" s="56" t="s">
        <v>24</v>
      </c>
      <c r="F55" s="48" t="s">
        <v>330</v>
      </c>
      <c r="G55" s="49" t="s">
        <v>110</v>
      </c>
      <c r="H55" s="99">
        <v>11.06</v>
      </c>
      <c r="I55" s="51">
        <v>150</v>
      </c>
      <c r="J55" s="52" t="s">
        <v>111</v>
      </c>
      <c r="K55" s="50" t="s">
        <v>69</v>
      </c>
      <c r="L55" s="51" t="s">
        <v>69</v>
      </c>
      <c r="M55" s="52" t="s">
        <v>69</v>
      </c>
      <c r="N55" s="53" t="s">
        <v>264</v>
      </c>
      <c r="O55" s="54"/>
    </row>
    <row r="56" spans="1:30" s="8" customFormat="1" ht="24.95" customHeight="1" x14ac:dyDescent="0.2">
      <c r="A56" s="6"/>
      <c r="B56" s="47">
        <f t="shared" si="0"/>
        <v>48</v>
      </c>
      <c r="C56" s="55">
        <v>2135.1</v>
      </c>
      <c r="D56" s="56" t="s">
        <v>24</v>
      </c>
      <c r="E56" s="56" t="s">
        <v>24</v>
      </c>
      <c r="F56" s="48" t="s">
        <v>239</v>
      </c>
      <c r="G56" s="49" t="s">
        <v>110</v>
      </c>
      <c r="H56" s="99">
        <v>8.17</v>
      </c>
      <c r="I56" s="51">
        <v>90</v>
      </c>
      <c r="J56" s="52" t="s">
        <v>111</v>
      </c>
      <c r="K56" s="50" t="s">
        <v>69</v>
      </c>
      <c r="L56" s="51" t="s">
        <v>69</v>
      </c>
      <c r="M56" s="52" t="s">
        <v>69</v>
      </c>
      <c r="N56" s="53" t="s">
        <v>264</v>
      </c>
      <c r="O56" s="54" t="s">
        <v>279</v>
      </c>
    </row>
    <row r="57" spans="1:30" s="8" customFormat="1" ht="24.95" customHeight="1" x14ac:dyDescent="0.2">
      <c r="A57" s="6"/>
      <c r="B57" s="47">
        <f t="shared" si="0"/>
        <v>49</v>
      </c>
      <c r="C57" s="55">
        <v>2133.8200000000002</v>
      </c>
      <c r="D57" s="56" t="s">
        <v>24</v>
      </c>
      <c r="E57" s="56" t="s">
        <v>24</v>
      </c>
      <c r="F57" s="48" t="s">
        <v>240</v>
      </c>
      <c r="G57" s="76" t="s">
        <v>234</v>
      </c>
      <c r="H57" s="99">
        <v>8.32</v>
      </c>
      <c r="I57" s="51">
        <v>80</v>
      </c>
      <c r="J57" s="52" t="s">
        <v>111</v>
      </c>
      <c r="K57" s="50" t="s">
        <v>69</v>
      </c>
      <c r="L57" s="51" t="s">
        <v>69</v>
      </c>
      <c r="M57" s="52" t="s">
        <v>69</v>
      </c>
      <c r="N57" s="53" t="s">
        <v>264</v>
      </c>
      <c r="O57" s="54" t="s">
        <v>280</v>
      </c>
    </row>
    <row r="58" spans="1:30" s="8" customFormat="1" ht="24.95" customHeight="1" x14ac:dyDescent="0.2">
      <c r="A58" s="6"/>
      <c r="B58" s="47">
        <f t="shared" si="0"/>
        <v>50</v>
      </c>
      <c r="C58" s="55">
        <v>2133.4899999999998</v>
      </c>
      <c r="D58" s="56" t="s">
        <v>24</v>
      </c>
      <c r="E58" s="56" t="s">
        <v>24</v>
      </c>
      <c r="F58" s="48" t="s">
        <v>254</v>
      </c>
      <c r="G58" s="49" t="s">
        <v>110</v>
      </c>
      <c r="H58" s="99">
        <v>9.9700000000000006</v>
      </c>
      <c r="I58" s="51">
        <v>100.4</v>
      </c>
      <c r="J58" s="52" t="s">
        <v>111</v>
      </c>
      <c r="K58" s="50" t="s">
        <v>69</v>
      </c>
      <c r="L58" s="51" t="s">
        <v>69</v>
      </c>
      <c r="M58" s="52" t="s">
        <v>69</v>
      </c>
      <c r="N58" s="53" t="s">
        <v>265</v>
      </c>
      <c r="O58" s="54" t="s">
        <v>282</v>
      </c>
    </row>
    <row r="59" spans="1:30" s="8" customFormat="1" ht="24.95" customHeight="1" x14ac:dyDescent="0.2">
      <c r="A59" s="6"/>
      <c r="B59" s="47">
        <f t="shared" si="0"/>
        <v>51</v>
      </c>
      <c r="C59" s="55">
        <v>2133.46</v>
      </c>
      <c r="D59" s="56" t="s">
        <v>24</v>
      </c>
      <c r="E59" s="56" t="s">
        <v>24</v>
      </c>
      <c r="F59" s="48" t="s">
        <v>241</v>
      </c>
      <c r="G59" s="49" t="s">
        <v>110</v>
      </c>
      <c r="H59" s="99">
        <v>10.43</v>
      </c>
      <c r="I59" s="51">
        <v>100.4</v>
      </c>
      <c r="J59" s="52" t="s">
        <v>111</v>
      </c>
      <c r="K59" s="50" t="s">
        <v>69</v>
      </c>
      <c r="L59" s="51" t="s">
        <v>69</v>
      </c>
      <c r="M59" s="52" t="s">
        <v>69</v>
      </c>
      <c r="N59" s="53" t="s">
        <v>264</v>
      </c>
      <c r="O59" s="54" t="s">
        <v>283</v>
      </c>
    </row>
    <row r="60" spans="1:30" s="8" customFormat="1" ht="24.95" customHeight="1" x14ac:dyDescent="0.2">
      <c r="A60" s="6"/>
      <c r="B60" s="47">
        <f t="shared" si="0"/>
        <v>52</v>
      </c>
      <c r="C60" s="55">
        <v>2133.42</v>
      </c>
      <c r="D60" s="56" t="s">
        <v>24</v>
      </c>
      <c r="E60" s="56" t="s">
        <v>24</v>
      </c>
      <c r="F60" s="48" t="s">
        <v>242</v>
      </c>
      <c r="G60" s="49" t="s">
        <v>110</v>
      </c>
      <c r="H60" s="99">
        <v>9.99</v>
      </c>
      <c r="I60" s="51">
        <v>100.4</v>
      </c>
      <c r="J60" s="52" t="s">
        <v>111</v>
      </c>
      <c r="K60" s="50" t="s">
        <v>69</v>
      </c>
      <c r="L60" s="51" t="s">
        <v>69</v>
      </c>
      <c r="M60" s="52" t="s">
        <v>69</v>
      </c>
      <c r="N60" s="53" t="s">
        <v>264</v>
      </c>
      <c r="O60" s="54" t="s">
        <v>284</v>
      </c>
    </row>
    <row r="61" spans="1:30" s="8" customFormat="1" ht="24.95" customHeight="1" x14ac:dyDescent="0.2">
      <c r="A61" s="6"/>
      <c r="B61" s="47">
        <f t="shared" si="0"/>
        <v>53</v>
      </c>
      <c r="C61" s="55">
        <v>2127.73</v>
      </c>
      <c r="D61" s="56" t="s">
        <v>24</v>
      </c>
      <c r="E61" s="56" t="s">
        <v>24</v>
      </c>
      <c r="F61" s="48" t="s">
        <v>30</v>
      </c>
      <c r="G61" s="49" t="s">
        <v>110</v>
      </c>
      <c r="H61" s="99">
        <v>8.3699999999999992</v>
      </c>
      <c r="I61" s="51">
        <v>71</v>
      </c>
      <c r="J61" s="52" t="s">
        <v>124</v>
      </c>
      <c r="K61" s="50">
        <v>8.19</v>
      </c>
      <c r="L61" s="51">
        <v>71</v>
      </c>
      <c r="M61" s="52" t="s">
        <v>125</v>
      </c>
      <c r="N61" s="53" t="s">
        <v>285</v>
      </c>
      <c r="O61" s="54"/>
    </row>
    <row r="62" spans="1:30" s="8" customFormat="1" ht="24.95" customHeight="1" x14ac:dyDescent="0.2">
      <c r="A62" s="6"/>
      <c r="B62" s="47">
        <f t="shared" si="0"/>
        <v>54</v>
      </c>
      <c r="C62" s="55">
        <v>2127.6799999999998</v>
      </c>
      <c r="D62" s="56" t="s">
        <v>24</v>
      </c>
      <c r="E62" s="56" t="s">
        <v>24</v>
      </c>
      <c r="F62" s="48" t="s">
        <v>31</v>
      </c>
      <c r="G62" s="49" t="s">
        <v>112</v>
      </c>
      <c r="H62" s="99">
        <v>8.48</v>
      </c>
      <c r="I62" s="51">
        <v>71.3</v>
      </c>
      <c r="J62" s="52" t="s">
        <v>124</v>
      </c>
      <c r="K62" s="50">
        <v>8.4700000000000006</v>
      </c>
      <c r="L62" s="51">
        <v>71.7</v>
      </c>
      <c r="M62" s="52" t="s">
        <v>125</v>
      </c>
      <c r="N62" s="53" t="s">
        <v>285</v>
      </c>
      <c r="O62" s="54"/>
    </row>
    <row r="63" spans="1:30" s="8" customFormat="1" ht="24.95" customHeight="1" x14ac:dyDescent="0.2">
      <c r="A63" s="6"/>
      <c r="B63" s="47">
        <f t="shared" si="0"/>
        <v>55</v>
      </c>
      <c r="C63" s="55">
        <v>2119.4499999999998</v>
      </c>
      <c r="D63" s="56" t="s">
        <v>24</v>
      </c>
      <c r="E63" s="56" t="s">
        <v>24</v>
      </c>
      <c r="F63" s="48" t="s">
        <v>32</v>
      </c>
      <c r="G63" s="49" t="s">
        <v>115</v>
      </c>
      <c r="H63" s="99">
        <v>11.57</v>
      </c>
      <c r="I63" s="51">
        <v>24</v>
      </c>
      <c r="J63" s="52" t="s">
        <v>111</v>
      </c>
      <c r="K63" s="50">
        <v>11.57</v>
      </c>
      <c r="L63" s="51">
        <v>24</v>
      </c>
      <c r="M63" s="52" t="s">
        <v>111</v>
      </c>
      <c r="N63" s="53" t="s">
        <v>286</v>
      </c>
      <c r="O63" s="54"/>
    </row>
    <row r="64" spans="1:30" s="8" customFormat="1" ht="24.95" customHeight="1" x14ac:dyDescent="0.2">
      <c r="A64" s="6"/>
      <c r="B64" s="47">
        <f t="shared" si="0"/>
        <v>56</v>
      </c>
      <c r="C64" s="55">
        <v>2111.0500000000002</v>
      </c>
      <c r="D64" s="56" t="s">
        <v>24</v>
      </c>
      <c r="E64" s="56" t="s">
        <v>24</v>
      </c>
      <c r="F64" s="48" t="s">
        <v>33</v>
      </c>
      <c r="G64" s="49" t="s">
        <v>116</v>
      </c>
      <c r="H64" s="99">
        <v>8.4700000000000006</v>
      </c>
      <c r="I64" s="51">
        <v>72</v>
      </c>
      <c r="J64" s="52" t="s">
        <v>124</v>
      </c>
      <c r="K64" s="50">
        <v>8.4700000000000006</v>
      </c>
      <c r="L64" s="51">
        <v>73</v>
      </c>
      <c r="M64" s="52" t="s">
        <v>125</v>
      </c>
      <c r="N64" s="53" t="s">
        <v>266</v>
      </c>
      <c r="O64" s="54"/>
    </row>
    <row r="65" spans="1:17" s="8" customFormat="1" ht="24.95" customHeight="1" x14ac:dyDescent="0.2">
      <c r="A65" s="6"/>
      <c r="B65" s="47">
        <f t="shared" si="0"/>
        <v>57</v>
      </c>
      <c r="C65" s="55">
        <v>2094.5</v>
      </c>
      <c r="D65" s="56" t="s">
        <v>24</v>
      </c>
      <c r="E65" s="56" t="s">
        <v>24</v>
      </c>
      <c r="F65" s="48" t="s">
        <v>34</v>
      </c>
      <c r="G65" s="49" t="s">
        <v>115</v>
      </c>
      <c r="H65" s="99">
        <v>10.47</v>
      </c>
      <c r="I65" s="51">
        <v>24</v>
      </c>
      <c r="J65" s="52" t="s">
        <v>111</v>
      </c>
      <c r="K65" s="50">
        <v>10.47</v>
      </c>
      <c r="L65" s="51">
        <v>24</v>
      </c>
      <c r="M65" s="52" t="s">
        <v>111</v>
      </c>
      <c r="N65" s="53" t="s">
        <v>287</v>
      </c>
      <c r="O65" s="54"/>
    </row>
    <row r="66" spans="1:17" s="8" customFormat="1" ht="24.95" customHeight="1" x14ac:dyDescent="0.2">
      <c r="A66" s="6"/>
      <c r="B66" s="47">
        <f t="shared" si="0"/>
        <v>58</v>
      </c>
      <c r="C66" s="55">
        <v>2080.8200000000002</v>
      </c>
      <c r="D66" s="56" t="s">
        <v>24</v>
      </c>
      <c r="E66" s="56" t="s">
        <v>24</v>
      </c>
      <c r="F66" s="48" t="s">
        <v>35</v>
      </c>
      <c r="G66" s="49" t="s">
        <v>110</v>
      </c>
      <c r="H66" s="99">
        <v>8.4600000000000009</v>
      </c>
      <c r="I66" s="51">
        <v>100</v>
      </c>
      <c r="J66" s="52" t="s">
        <v>111</v>
      </c>
      <c r="K66" s="50" t="s">
        <v>69</v>
      </c>
      <c r="L66" s="51" t="s">
        <v>69</v>
      </c>
      <c r="M66" s="52" t="s">
        <v>69</v>
      </c>
      <c r="N66" s="53" t="s">
        <v>288</v>
      </c>
      <c r="O66" s="54" t="s">
        <v>289</v>
      </c>
    </row>
    <row r="67" spans="1:17" s="8" customFormat="1" ht="24.95" customHeight="1" x14ac:dyDescent="0.2">
      <c r="A67" s="6"/>
      <c r="B67" s="47">
        <f t="shared" si="0"/>
        <v>59</v>
      </c>
      <c r="C67" s="55">
        <v>2060.42</v>
      </c>
      <c r="D67" s="56" t="s">
        <v>24</v>
      </c>
      <c r="E67" s="56" t="s">
        <v>24</v>
      </c>
      <c r="F67" s="48" t="s">
        <v>326</v>
      </c>
      <c r="G67" s="49" t="s">
        <v>115</v>
      </c>
      <c r="H67" s="99">
        <v>8.01</v>
      </c>
      <c r="I67" s="51">
        <v>24</v>
      </c>
      <c r="J67" s="52" t="s">
        <v>111</v>
      </c>
      <c r="K67" s="50">
        <v>8.01</v>
      </c>
      <c r="L67" s="51">
        <v>24</v>
      </c>
      <c r="M67" s="52" t="s">
        <v>111</v>
      </c>
      <c r="N67" s="53" t="s">
        <v>223</v>
      </c>
      <c r="O67" s="54"/>
    </row>
    <row r="68" spans="1:17" s="8" customFormat="1" ht="24.95" customHeight="1" x14ac:dyDescent="0.2">
      <c r="A68" s="6"/>
      <c r="B68" s="47">
        <f t="shared" si="0"/>
        <v>60</v>
      </c>
      <c r="C68" s="55">
        <v>2060.15</v>
      </c>
      <c r="D68" s="56" t="s">
        <v>24</v>
      </c>
      <c r="E68" s="56" t="s">
        <v>24</v>
      </c>
      <c r="F68" s="48" t="s">
        <v>327</v>
      </c>
      <c r="G68" s="49" t="s">
        <v>110</v>
      </c>
      <c r="H68" s="50">
        <v>9.73</v>
      </c>
      <c r="I68" s="51">
        <v>24</v>
      </c>
      <c r="J68" s="52" t="s">
        <v>111</v>
      </c>
      <c r="K68" s="50">
        <v>9.73</v>
      </c>
      <c r="L68" s="51">
        <v>24</v>
      </c>
      <c r="M68" s="52" t="s">
        <v>111</v>
      </c>
      <c r="N68" s="53" t="s">
        <v>290</v>
      </c>
      <c r="O68" s="54"/>
    </row>
    <row r="69" spans="1:17" s="8" customFormat="1" ht="24.95" customHeight="1" x14ac:dyDescent="0.2">
      <c r="A69" s="6"/>
      <c r="B69" s="47">
        <f t="shared" si="0"/>
        <v>61</v>
      </c>
      <c r="C69" s="55">
        <v>2043.6</v>
      </c>
      <c r="D69" s="56" t="s">
        <v>24</v>
      </c>
      <c r="E69" s="56" t="s">
        <v>24</v>
      </c>
      <c r="F69" s="48" t="s">
        <v>36</v>
      </c>
      <c r="G69" s="49" t="s">
        <v>110</v>
      </c>
      <c r="H69" s="50">
        <v>8.91</v>
      </c>
      <c r="I69" s="51">
        <v>80.7</v>
      </c>
      <c r="J69" s="52" t="s">
        <v>124</v>
      </c>
      <c r="K69" s="50">
        <v>8.31</v>
      </c>
      <c r="L69" s="51">
        <v>80.900000000000006</v>
      </c>
      <c r="M69" s="52" t="s">
        <v>125</v>
      </c>
      <c r="N69" s="53" t="s">
        <v>291</v>
      </c>
      <c r="O69" s="61" t="s">
        <v>260</v>
      </c>
    </row>
    <row r="70" spans="1:17" s="8" customFormat="1" ht="24.95" customHeight="1" x14ac:dyDescent="0.2">
      <c r="A70" s="6"/>
      <c r="B70" s="47">
        <f t="shared" si="0"/>
        <v>62</v>
      </c>
      <c r="C70" s="55">
        <v>2038.16</v>
      </c>
      <c r="D70" s="56" t="s">
        <v>24</v>
      </c>
      <c r="E70" s="56" t="s">
        <v>24</v>
      </c>
      <c r="F70" s="48" t="s">
        <v>37</v>
      </c>
      <c r="G70" s="49" t="s">
        <v>115</v>
      </c>
      <c r="H70" s="50">
        <v>9.9700000000000006</v>
      </c>
      <c r="I70" s="51">
        <v>24</v>
      </c>
      <c r="J70" s="52" t="s">
        <v>111</v>
      </c>
      <c r="K70" s="50">
        <v>9.9700000000000006</v>
      </c>
      <c r="L70" s="51">
        <v>24</v>
      </c>
      <c r="M70" s="52" t="s">
        <v>111</v>
      </c>
      <c r="N70" s="53" t="s">
        <v>292</v>
      </c>
      <c r="O70" s="54"/>
    </row>
    <row r="71" spans="1:17" s="8" customFormat="1" ht="24.95" customHeight="1" x14ac:dyDescent="0.2">
      <c r="A71" s="6"/>
      <c r="B71" s="47">
        <f t="shared" si="0"/>
        <v>63</v>
      </c>
      <c r="C71" s="55">
        <v>2034.43</v>
      </c>
      <c r="D71" s="56" t="s">
        <v>24</v>
      </c>
      <c r="E71" s="56" t="s">
        <v>24</v>
      </c>
      <c r="F71" s="48" t="s">
        <v>38</v>
      </c>
      <c r="G71" s="49" t="s">
        <v>110</v>
      </c>
      <c r="H71" s="50">
        <v>9.75</v>
      </c>
      <c r="I71" s="51">
        <v>134.19999999999999</v>
      </c>
      <c r="J71" s="52" t="s">
        <v>111</v>
      </c>
      <c r="K71" s="50" t="s">
        <v>69</v>
      </c>
      <c r="L71" s="51" t="s">
        <v>69</v>
      </c>
      <c r="M71" s="52" t="s">
        <v>69</v>
      </c>
      <c r="N71" s="53" t="s">
        <v>267</v>
      </c>
      <c r="O71" s="54" t="s">
        <v>293</v>
      </c>
    </row>
    <row r="72" spans="1:17" s="8" customFormat="1" ht="24.95" customHeight="1" x14ac:dyDescent="0.2">
      <c r="A72" s="6"/>
      <c r="B72" s="47">
        <f t="shared" si="0"/>
        <v>64</v>
      </c>
      <c r="C72" s="55">
        <v>2003.53</v>
      </c>
      <c r="D72" s="56" t="s">
        <v>24</v>
      </c>
      <c r="E72" s="56" t="s">
        <v>24</v>
      </c>
      <c r="F72" s="48" t="s">
        <v>61</v>
      </c>
      <c r="G72" s="49" t="s">
        <v>110</v>
      </c>
      <c r="H72" s="50" t="s">
        <v>69</v>
      </c>
      <c r="I72" s="51" t="s">
        <v>69</v>
      </c>
      <c r="J72" s="52" t="s">
        <v>69</v>
      </c>
      <c r="K72" s="50">
        <v>7.97</v>
      </c>
      <c r="L72" s="51">
        <v>71</v>
      </c>
      <c r="M72" s="52" t="s">
        <v>111</v>
      </c>
      <c r="N72" s="53" t="s">
        <v>294</v>
      </c>
      <c r="O72" s="54" t="s">
        <v>167</v>
      </c>
    </row>
    <row r="73" spans="1:17" s="8" customFormat="1" ht="24.95" customHeight="1" x14ac:dyDescent="0.2">
      <c r="A73" s="6"/>
      <c r="B73" s="47">
        <f t="shared" si="0"/>
        <v>65</v>
      </c>
      <c r="C73" s="55">
        <v>2001.51</v>
      </c>
      <c r="D73" s="56" t="s">
        <v>24</v>
      </c>
      <c r="E73" s="56" t="s">
        <v>24</v>
      </c>
      <c r="F73" s="48" t="s">
        <v>39</v>
      </c>
      <c r="G73" s="49" t="s">
        <v>112</v>
      </c>
      <c r="H73" s="50">
        <v>8.06</v>
      </c>
      <c r="I73" s="51">
        <v>70</v>
      </c>
      <c r="J73" s="52" t="s">
        <v>124</v>
      </c>
      <c r="K73" s="50">
        <v>8.14</v>
      </c>
      <c r="L73" s="51">
        <v>73</v>
      </c>
      <c r="M73" s="52" t="s">
        <v>125</v>
      </c>
      <c r="N73" s="53" t="s">
        <v>295</v>
      </c>
      <c r="O73" s="54"/>
    </row>
    <row r="74" spans="1:17" s="8" customFormat="1" ht="24.95" customHeight="1" x14ac:dyDescent="0.2">
      <c r="A74" s="6"/>
      <c r="B74" s="47">
        <f t="shared" si="0"/>
        <v>66</v>
      </c>
      <c r="C74" s="55">
        <v>1999.77</v>
      </c>
      <c r="D74" s="56" t="s">
        <v>24</v>
      </c>
      <c r="E74" s="56" t="s">
        <v>24</v>
      </c>
      <c r="F74" s="48" t="s">
        <v>40</v>
      </c>
      <c r="G74" s="49" t="s">
        <v>110</v>
      </c>
      <c r="H74" s="50">
        <v>8.31</v>
      </c>
      <c r="I74" s="51">
        <v>111</v>
      </c>
      <c r="J74" s="52" t="s">
        <v>111</v>
      </c>
      <c r="K74" s="50" t="s">
        <v>69</v>
      </c>
      <c r="L74" s="51" t="s">
        <v>69</v>
      </c>
      <c r="M74" s="52" t="s">
        <v>69</v>
      </c>
      <c r="N74" s="53" t="s">
        <v>295</v>
      </c>
      <c r="O74" s="54" t="s">
        <v>296</v>
      </c>
    </row>
    <row r="75" spans="1:17" s="10" customFormat="1" ht="24.95" customHeight="1" x14ac:dyDescent="0.2">
      <c r="A75" s="9"/>
      <c r="B75" s="47">
        <f t="shared" si="0"/>
        <v>67</v>
      </c>
      <c r="C75" s="55">
        <v>1991.35</v>
      </c>
      <c r="D75" s="56" t="s">
        <v>24</v>
      </c>
      <c r="E75" s="56" t="s">
        <v>24</v>
      </c>
      <c r="F75" s="48" t="s">
        <v>244</v>
      </c>
      <c r="G75" s="49" t="s">
        <v>110</v>
      </c>
      <c r="H75" s="50">
        <v>8.56</v>
      </c>
      <c r="I75" s="51">
        <v>120</v>
      </c>
      <c r="J75" s="52" t="s">
        <v>111</v>
      </c>
      <c r="K75" s="50" t="s">
        <v>69</v>
      </c>
      <c r="L75" s="51" t="s">
        <v>69</v>
      </c>
      <c r="M75" s="52" t="s">
        <v>69</v>
      </c>
      <c r="N75" s="53" t="s">
        <v>297</v>
      </c>
      <c r="O75" s="54" t="s">
        <v>255</v>
      </c>
      <c r="Q75" s="8"/>
    </row>
    <row r="76" spans="1:17" s="8" customFormat="1" ht="24.95" customHeight="1" x14ac:dyDescent="0.2">
      <c r="A76" s="6"/>
      <c r="B76" s="47">
        <f t="shared" si="0"/>
        <v>68</v>
      </c>
      <c r="C76" s="55">
        <v>1979.83</v>
      </c>
      <c r="D76" s="56" t="s">
        <v>24</v>
      </c>
      <c r="E76" s="56" t="s">
        <v>24</v>
      </c>
      <c r="F76" s="48" t="s">
        <v>41</v>
      </c>
      <c r="G76" s="49" t="s">
        <v>115</v>
      </c>
      <c r="H76" s="50">
        <v>11.11</v>
      </c>
      <c r="I76" s="51">
        <v>24</v>
      </c>
      <c r="J76" s="52" t="s">
        <v>111</v>
      </c>
      <c r="K76" s="50">
        <v>11.11</v>
      </c>
      <c r="L76" s="51">
        <v>24</v>
      </c>
      <c r="M76" s="52" t="s">
        <v>111</v>
      </c>
      <c r="N76" s="53" t="s">
        <v>298</v>
      </c>
      <c r="O76" s="54"/>
    </row>
    <row r="77" spans="1:17" s="8" customFormat="1" ht="24.95" customHeight="1" x14ac:dyDescent="0.2">
      <c r="A77" s="6"/>
      <c r="B77" s="47">
        <f t="shared" si="0"/>
        <v>69</v>
      </c>
      <c r="C77" s="55">
        <v>1965.5</v>
      </c>
      <c r="D77" s="56" t="s">
        <v>24</v>
      </c>
      <c r="E77" s="56" t="s">
        <v>24</v>
      </c>
      <c r="F77" s="48" t="s">
        <v>256</v>
      </c>
      <c r="G77" s="49" t="s">
        <v>110</v>
      </c>
      <c r="H77" s="50">
        <v>9.92</v>
      </c>
      <c r="I77" s="51">
        <v>151</v>
      </c>
      <c r="J77" s="52" t="s">
        <v>111</v>
      </c>
      <c r="K77" s="50" t="s">
        <v>69</v>
      </c>
      <c r="L77" s="51" t="s">
        <v>69</v>
      </c>
      <c r="M77" s="52" t="s">
        <v>69</v>
      </c>
      <c r="N77" s="53" t="s">
        <v>299</v>
      </c>
      <c r="O77" s="54" t="s">
        <v>300</v>
      </c>
    </row>
    <row r="78" spans="1:17" s="8" customFormat="1" ht="24.95" customHeight="1" x14ac:dyDescent="0.2">
      <c r="A78" s="6"/>
      <c r="B78" s="47">
        <f t="shared" ref="B78:B141" si="1">B77+1</f>
        <v>70</v>
      </c>
      <c r="C78" s="55">
        <v>1963.15</v>
      </c>
      <c r="D78" s="56" t="s">
        <v>24</v>
      </c>
      <c r="E78" s="56" t="s">
        <v>24</v>
      </c>
      <c r="F78" s="48" t="s">
        <v>268</v>
      </c>
      <c r="G78" s="49" t="s">
        <v>112</v>
      </c>
      <c r="H78" s="50">
        <v>8</v>
      </c>
      <c r="I78" s="51">
        <v>75</v>
      </c>
      <c r="J78" s="52" t="s">
        <v>124</v>
      </c>
      <c r="K78" s="50">
        <v>7.98</v>
      </c>
      <c r="L78" s="51">
        <v>78</v>
      </c>
      <c r="M78" s="52" t="s">
        <v>125</v>
      </c>
      <c r="N78" s="53" t="s">
        <v>301</v>
      </c>
      <c r="O78" s="54"/>
    </row>
    <row r="79" spans="1:17" s="8" customFormat="1" ht="24.95" customHeight="1" x14ac:dyDescent="0.2">
      <c r="A79" s="6"/>
      <c r="B79" s="47">
        <f t="shared" si="1"/>
        <v>71</v>
      </c>
      <c r="C79" s="55">
        <v>1963.15</v>
      </c>
      <c r="D79" s="56" t="s">
        <v>24</v>
      </c>
      <c r="E79" s="56" t="s">
        <v>24</v>
      </c>
      <c r="F79" s="48" t="s">
        <v>302</v>
      </c>
      <c r="G79" s="49" t="s">
        <v>110</v>
      </c>
      <c r="H79" s="50">
        <v>7.89</v>
      </c>
      <c r="I79" s="51">
        <v>78</v>
      </c>
      <c r="J79" s="52" t="s">
        <v>124</v>
      </c>
      <c r="K79" s="50">
        <v>7.76</v>
      </c>
      <c r="L79" s="51">
        <v>75</v>
      </c>
      <c r="M79" s="52" t="s">
        <v>125</v>
      </c>
      <c r="N79" s="53" t="s">
        <v>301</v>
      </c>
      <c r="O79" s="54"/>
    </row>
    <row r="80" spans="1:17" s="8" customFormat="1" ht="24.95" customHeight="1" x14ac:dyDescent="0.2">
      <c r="A80" s="6"/>
      <c r="B80" s="47">
        <f t="shared" si="1"/>
        <v>72</v>
      </c>
      <c r="C80" s="55">
        <v>1949.23</v>
      </c>
      <c r="D80" s="56" t="s">
        <v>24</v>
      </c>
      <c r="E80" s="56" t="s">
        <v>24</v>
      </c>
      <c r="F80" s="48" t="s">
        <v>42</v>
      </c>
      <c r="G80" s="49" t="s">
        <v>115</v>
      </c>
      <c r="H80" s="50">
        <v>9.27</v>
      </c>
      <c r="I80" s="51">
        <v>24</v>
      </c>
      <c r="J80" s="52" t="s">
        <v>111</v>
      </c>
      <c r="K80" s="50">
        <v>9.27</v>
      </c>
      <c r="L80" s="51">
        <v>24</v>
      </c>
      <c r="M80" s="52" t="s">
        <v>111</v>
      </c>
      <c r="N80" s="53" t="s">
        <v>303</v>
      </c>
      <c r="O80" s="54"/>
    </row>
    <row r="81" spans="1:15" s="8" customFormat="1" ht="24.95" customHeight="1" x14ac:dyDescent="0.2">
      <c r="A81" s="6"/>
      <c r="B81" s="47">
        <f t="shared" si="1"/>
        <v>73</v>
      </c>
      <c r="C81" s="55">
        <v>1932.62</v>
      </c>
      <c r="D81" s="56" t="s">
        <v>24</v>
      </c>
      <c r="E81" s="56" t="s">
        <v>24</v>
      </c>
      <c r="F81" s="48" t="s">
        <v>245</v>
      </c>
      <c r="G81" s="49" t="s">
        <v>110</v>
      </c>
      <c r="H81" s="50">
        <v>8.3800000000000008</v>
      </c>
      <c r="I81" s="51">
        <v>65</v>
      </c>
      <c r="J81" s="52" t="s">
        <v>125</v>
      </c>
      <c r="K81" s="50">
        <v>8.1300000000000008</v>
      </c>
      <c r="L81" s="51">
        <v>58</v>
      </c>
      <c r="M81" s="52" t="s">
        <v>124</v>
      </c>
      <c r="N81" s="53" t="s">
        <v>304</v>
      </c>
      <c r="O81" s="54" t="s">
        <v>305</v>
      </c>
    </row>
    <row r="82" spans="1:15" s="8" customFormat="1" ht="24.95" customHeight="1" x14ac:dyDescent="0.2">
      <c r="A82" s="6"/>
      <c r="B82" s="47">
        <f t="shared" si="1"/>
        <v>74</v>
      </c>
      <c r="C82" s="55">
        <v>1932.57</v>
      </c>
      <c r="D82" s="56" t="s">
        <v>24</v>
      </c>
      <c r="E82" s="56" t="s">
        <v>24</v>
      </c>
      <c r="F82" s="48" t="s">
        <v>246</v>
      </c>
      <c r="G82" s="49" t="s">
        <v>113</v>
      </c>
      <c r="H82" s="50">
        <v>8.43</v>
      </c>
      <c r="I82" s="51">
        <v>58</v>
      </c>
      <c r="J82" s="52" t="s">
        <v>125</v>
      </c>
      <c r="K82" s="50">
        <v>8.81</v>
      </c>
      <c r="L82" s="51">
        <v>65</v>
      </c>
      <c r="M82" s="52" t="s">
        <v>124</v>
      </c>
      <c r="N82" s="53" t="s">
        <v>304</v>
      </c>
      <c r="O82" s="54"/>
    </row>
    <row r="83" spans="1:15" s="8" customFormat="1" ht="24.95" customHeight="1" x14ac:dyDescent="0.2">
      <c r="A83" s="6"/>
      <c r="B83" s="47">
        <f t="shared" si="1"/>
        <v>75</v>
      </c>
      <c r="C83" s="55">
        <v>1931.71</v>
      </c>
      <c r="D83" s="56" t="s">
        <v>24</v>
      </c>
      <c r="E83" s="56" t="s">
        <v>24</v>
      </c>
      <c r="F83" s="48" t="s">
        <v>257</v>
      </c>
      <c r="G83" s="49" t="s">
        <v>117</v>
      </c>
      <c r="H83" s="50">
        <v>8.2899999999999991</v>
      </c>
      <c r="I83" s="51">
        <v>118</v>
      </c>
      <c r="J83" s="52" t="s">
        <v>111</v>
      </c>
      <c r="K83" s="50" t="s">
        <v>69</v>
      </c>
      <c r="L83" s="51" t="s">
        <v>69</v>
      </c>
      <c r="M83" s="52" t="s">
        <v>69</v>
      </c>
      <c r="N83" s="53" t="s">
        <v>304</v>
      </c>
      <c r="O83" s="54" t="s">
        <v>281</v>
      </c>
    </row>
    <row r="84" spans="1:15" s="8" customFormat="1" ht="24.95" customHeight="1" x14ac:dyDescent="0.2">
      <c r="A84" s="6"/>
      <c r="B84" s="47">
        <f t="shared" si="1"/>
        <v>76</v>
      </c>
      <c r="C84" s="55">
        <v>1931.2</v>
      </c>
      <c r="D84" s="56" t="s">
        <v>24</v>
      </c>
      <c r="E84" s="56" t="s">
        <v>24</v>
      </c>
      <c r="F84" s="48" t="s">
        <v>247</v>
      </c>
      <c r="G84" s="49" t="s">
        <v>112</v>
      </c>
      <c r="H84" s="50">
        <v>8.11</v>
      </c>
      <c r="I84" s="51">
        <v>65</v>
      </c>
      <c r="J84" s="52" t="s">
        <v>125</v>
      </c>
      <c r="K84" s="50">
        <v>8.14</v>
      </c>
      <c r="L84" s="51">
        <v>67</v>
      </c>
      <c r="M84" s="52" t="s">
        <v>124</v>
      </c>
      <c r="N84" s="53" t="s">
        <v>306</v>
      </c>
      <c r="O84" s="54"/>
    </row>
    <row r="85" spans="1:15" s="8" customFormat="1" ht="24.95" customHeight="1" x14ac:dyDescent="0.2">
      <c r="A85" s="6"/>
      <c r="B85" s="47">
        <f t="shared" si="1"/>
        <v>77</v>
      </c>
      <c r="C85" s="55">
        <v>1931.17</v>
      </c>
      <c r="D85" s="56" t="s">
        <v>24</v>
      </c>
      <c r="E85" s="56" t="s">
        <v>24</v>
      </c>
      <c r="F85" s="48" t="s">
        <v>269</v>
      </c>
      <c r="G85" s="49" t="s">
        <v>118</v>
      </c>
      <c r="H85" s="50">
        <v>7.85</v>
      </c>
      <c r="I85" s="51">
        <v>67</v>
      </c>
      <c r="J85" s="52" t="s">
        <v>125</v>
      </c>
      <c r="K85" s="50">
        <v>7.71</v>
      </c>
      <c r="L85" s="51">
        <v>67</v>
      </c>
      <c r="M85" s="52" t="s">
        <v>124</v>
      </c>
      <c r="N85" s="53" t="s">
        <v>306</v>
      </c>
      <c r="O85" s="54"/>
    </row>
    <row r="86" spans="1:15" s="8" customFormat="1" ht="24.95" customHeight="1" x14ac:dyDescent="0.2">
      <c r="A86" s="6"/>
      <c r="B86" s="47">
        <f t="shared" si="1"/>
        <v>78</v>
      </c>
      <c r="C86" s="55">
        <v>1930.45</v>
      </c>
      <c r="D86" s="56" t="s">
        <v>24</v>
      </c>
      <c r="E86" s="56" t="s">
        <v>24</v>
      </c>
      <c r="F86" s="48" t="s">
        <v>307</v>
      </c>
      <c r="G86" s="49" t="s">
        <v>110</v>
      </c>
      <c r="H86" s="50">
        <v>8.52</v>
      </c>
      <c r="I86" s="51">
        <v>128</v>
      </c>
      <c r="J86" s="52" t="s">
        <v>111</v>
      </c>
      <c r="K86" s="50" t="s">
        <v>69</v>
      </c>
      <c r="L86" s="51" t="s">
        <v>69</v>
      </c>
      <c r="M86" s="52" t="s">
        <v>69</v>
      </c>
      <c r="N86" s="53" t="s">
        <v>306</v>
      </c>
      <c r="O86" s="54" t="s">
        <v>308</v>
      </c>
    </row>
    <row r="87" spans="1:15" s="8" customFormat="1" ht="24.95" customHeight="1" x14ac:dyDescent="0.2">
      <c r="A87" s="6"/>
      <c r="B87" s="47">
        <f t="shared" si="1"/>
        <v>79</v>
      </c>
      <c r="C87" s="55">
        <v>1928.9</v>
      </c>
      <c r="D87" s="56" t="s">
        <v>24</v>
      </c>
      <c r="E87" s="56" t="s">
        <v>24</v>
      </c>
      <c r="F87" s="48" t="s">
        <v>248</v>
      </c>
      <c r="G87" s="49" t="s">
        <v>110</v>
      </c>
      <c r="H87" s="50">
        <v>7.88</v>
      </c>
      <c r="I87" s="51">
        <v>60</v>
      </c>
      <c r="J87" s="52" t="s">
        <v>125</v>
      </c>
      <c r="K87" s="50">
        <v>7.94</v>
      </c>
      <c r="L87" s="51">
        <v>60</v>
      </c>
      <c r="M87" s="52" t="s">
        <v>124</v>
      </c>
      <c r="N87" s="53" t="s">
        <v>309</v>
      </c>
      <c r="O87" s="54" t="s">
        <v>261</v>
      </c>
    </row>
    <row r="88" spans="1:15" s="8" customFormat="1" ht="24.95" customHeight="1" x14ac:dyDescent="0.2">
      <c r="A88" s="6"/>
      <c r="B88" s="47">
        <f t="shared" si="1"/>
        <v>80</v>
      </c>
      <c r="C88" s="55">
        <v>1925.99</v>
      </c>
      <c r="D88" s="56" t="s">
        <v>24</v>
      </c>
      <c r="E88" s="56" t="s">
        <v>24</v>
      </c>
      <c r="F88" s="48" t="s">
        <v>258</v>
      </c>
      <c r="G88" s="49" t="s">
        <v>118</v>
      </c>
      <c r="H88" s="50">
        <v>8.25</v>
      </c>
      <c r="I88" s="51">
        <v>125</v>
      </c>
      <c r="J88" s="52" t="s">
        <v>111</v>
      </c>
      <c r="K88" s="50" t="s">
        <v>69</v>
      </c>
      <c r="L88" s="51" t="s">
        <v>69</v>
      </c>
      <c r="M88" s="52" t="s">
        <v>69</v>
      </c>
      <c r="N88" s="53" t="s">
        <v>310</v>
      </c>
      <c r="O88" s="54" t="s">
        <v>146</v>
      </c>
    </row>
    <row r="89" spans="1:15" s="8" customFormat="1" ht="24.95" customHeight="1" x14ac:dyDescent="0.2">
      <c r="A89" s="6"/>
      <c r="B89" s="47">
        <f t="shared" si="1"/>
        <v>81</v>
      </c>
      <c r="C89" s="55">
        <v>1925.76</v>
      </c>
      <c r="D89" s="56" t="s">
        <v>24</v>
      </c>
      <c r="E89" s="56" t="s">
        <v>24</v>
      </c>
      <c r="F89" s="48" t="s">
        <v>249</v>
      </c>
      <c r="G89" s="49" t="s">
        <v>110</v>
      </c>
      <c r="H89" s="50">
        <v>7.92</v>
      </c>
      <c r="I89" s="51">
        <v>131</v>
      </c>
      <c r="J89" s="52" t="s">
        <v>111</v>
      </c>
      <c r="K89" s="50" t="s">
        <v>69</v>
      </c>
      <c r="L89" s="51" t="s">
        <v>69</v>
      </c>
      <c r="M89" s="52" t="s">
        <v>69</v>
      </c>
      <c r="N89" s="53" t="s">
        <v>310</v>
      </c>
      <c r="O89" s="54"/>
    </row>
    <row r="90" spans="1:15" s="8" customFormat="1" ht="24.95" customHeight="1" x14ac:dyDescent="0.2">
      <c r="A90" s="6"/>
      <c r="B90" s="47">
        <f t="shared" si="1"/>
        <v>82</v>
      </c>
      <c r="C90" s="55">
        <v>1924.96</v>
      </c>
      <c r="D90" s="56" t="s">
        <v>24</v>
      </c>
      <c r="E90" s="56" t="s">
        <v>24</v>
      </c>
      <c r="F90" s="48" t="s">
        <v>250</v>
      </c>
      <c r="G90" s="49" t="s">
        <v>112</v>
      </c>
      <c r="H90" s="50">
        <v>8.02</v>
      </c>
      <c r="I90" s="51">
        <v>65.3</v>
      </c>
      <c r="J90" s="52" t="s">
        <v>125</v>
      </c>
      <c r="K90" s="50">
        <v>7.99</v>
      </c>
      <c r="L90" s="51">
        <v>66</v>
      </c>
      <c r="M90" s="52" t="s">
        <v>124</v>
      </c>
      <c r="N90" s="53" t="s">
        <v>310</v>
      </c>
      <c r="O90" s="54"/>
    </row>
    <row r="91" spans="1:15" s="8" customFormat="1" ht="24.95" customHeight="1" x14ac:dyDescent="0.2">
      <c r="A91" s="6"/>
      <c r="B91" s="47">
        <f t="shared" si="1"/>
        <v>83</v>
      </c>
      <c r="C91" s="55">
        <v>1921.05</v>
      </c>
      <c r="D91" s="56" t="s">
        <v>24</v>
      </c>
      <c r="E91" s="56" t="s">
        <v>24</v>
      </c>
      <c r="F91" s="48" t="s">
        <v>328</v>
      </c>
      <c r="G91" s="49" t="s">
        <v>115</v>
      </c>
      <c r="H91" s="50">
        <v>8.94</v>
      </c>
      <c r="I91" s="51">
        <v>24</v>
      </c>
      <c r="J91" s="52" t="s">
        <v>111</v>
      </c>
      <c r="K91" s="50">
        <v>8.94</v>
      </c>
      <c r="L91" s="51">
        <v>24</v>
      </c>
      <c r="M91" s="52" t="s">
        <v>111</v>
      </c>
      <c r="N91" s="53" t="s">
        <v>311</v>
      </c>
      <c r="O91" s="54"/>
    </row>
    <row r="92" spans="1:15" s="8" customFormat="1" ht="24.95" customHeight="1" x14ac:dyDescent="0.2">
      <c r="A92" s="6"/>
      <c r="B92" s="47">
        <f t="shared" si="1"/>
        <v>84</v>
      </c>
      <c r="C92" s="55">
        <v>1920.87</v>
      </c>
      <c r="D92" s="56" t="s">
        <v>24</v>
      </c>
      <c r="E92" s="56" t="s">
        <v>24</v>
      </c>
      <c r="F92" s="48" t="s">
        <v>270</v>
      </c>
      <c r="G92" s="49" t="s">
        <v>113</v>
      </c>
      <c r="H92" s="50">
        <v>8.4499999999999993</v>
      </c>
      <c r="I92" s="51">
        <v>60</v>
      </c>
      <c r="J92" s="52" t="s">
        <v>111</v>
      </c>
      <c r="K92" s="50" t="s">
        <v>69</v>
      </c>
      <c r="L92" s="51" t="s">
        <v>69</v>
      </c>
      <c r="M92" s="52" t="s">
        <v>69</v>
      </c>
      <c r="N92" s="53" t="s">
        <v>311</v>
      </c>
      <c r="O92" s="54"/>
    </row>
    <row r="93" spans="1:15" s="8" customFormat="1" ht="24.95" customHeight="1" x14ac:dyDescent="0.2">
      <c r="A93" s="6"/>
      <c r="B93" s="47">
        <f t="shared" si="1"/>
        <v>85</v>
      </c>
      <c r="C93" s="55">
        <v>1917.7</v>
      </c>
      <c r="D93" s="56" t="s">
        <v>24</v>
      </c>
      <c r="E93" s="56" t="s">
        <v>24</v>
      </c>
      <c r="F93" s="48" t="s">
        <v>43</v>
      </c>
      <c r="G93" s="49" t="s">
        <v>119</v>
      </c>
      <c r="H93" s="50">
        <v>11.06</v>
      </c>
      <c r="I93" s="51">
        <v>125.8</v>
      </c>
      <c r="J93" s="52" t="s">
        <v>111</v>
      </c>
      <c r="K93" s="50" t="s">
        <v>69</v>
      </c>
      <c r="L93" s="51" t="s">
        <v>69</v>
      </c>
      <c r="M93" s="52" t="s">
        <v>69</v>
      </c>
      <c r="N93" s="53" t="s">
        <v>312</v>
      </c>
      <c r="O93" s="54" t="s">
        <v>313</v>
      </c>
    </row>
    <row r="94" spans="1:15" s="8" customFormat="1" ht="24.95" customHeight="1" x14ac:dyDescent="0.2">
      <c r="A94" s="6"/>
      <c r="B94" s="47">
        <f t="shared" si="1"/>
        <v>86</v>
      </c>
      <c r="C94" s="55">
        <v>1914.35</v>
      </c>
      <c r="D94" s="56" t="s">
        <v>24</v>
      </c>
      <c r="E94" s="56" t="s">
        <v>24</v>
      </c>
      <c r="F94" s="48" t="s">
        <v>253</v>
      </c>
      <c r="G94" s="49" t="s">
        <v>119</v>
      </c>
      <c r="H94" s="50">
        <v>10.9</v>
      </c>
      <c r="I94" s="51">
        <v>114</v>
      </c>
      <c r="J94" s="52" t="s">
        <v>111</v>
      </c>
      <c r="K94" s="50" t="s">
        <v>69</v>
      </c>
      <c r="L94" s="51" t="s">
        <v>69</v>
      </c>
      <c r="M94" s="52" t="s">
        <v>69</v>
      </c>
      <c r="N94" s="53" t="s">
        <v>314</v>
      </c>
      <c r="O94" s="54" t="s">
        <v>315</v>
      </c>
    </row>
    <row r="95" spans="1:15" s="8" customFormat="1" ht="24.95" customHeight="1" x14ac:dyDescent="0.2">
      <c r="A95" s="6"/>
      <c r="B95" s="47">
        <f t="shared" si="1"/>
        <v>87</v>
      </c>
      <c r="C95" s="55">
        <v>1886.25</v>
      </c>
      <c r="D95" s="56" t="s">
        <v>24</v>
      </c>
      <c r="E95" s="56" t="s">
        <v>24</v>
      </c>
      <c r="F95" s="48" t="s">
        <v>44</v>
      </c>
      <c r="G95" s="49" t="s">
        <v>110</v>
      </c>
      <c r="H95" s="50">
        <v>13.01</v>
      </c>
      <c r="I95" s="51">
        <v>114</v>
      </c>
      <c r="J95" s="52" t="s">
        <v>111</v>
      </c>
      <c r="K95" s="50" t="s">
        <v>69</v>
      </c>
      <c r="L95" s="51" t="s">
        <v>69</v>
      </c>
      <c r="M95" s="52" t="s">
        <v>69</v>
      </c>
      <c r="N95" s="53" t="s">
        <v>271</v>
      </c>
      <c r="O95" s="54" t="s">
        <v>316</v>
      </c>
    </row>
    <row r="96" spans="1:15" s="8" customFormat="1" ht="24.95" customHeight="1" x14ac:dyDescent="0.2">
      <c r="A96" s="6"/>
      <c r="B96" s="47">
        <f t="shared" si="1"/>
        <v>88</v>
      </c>
      <c r="C96" s="55">
        <v>1871.35</v>
      </c>
      <c r="D96" s="56" t="s">
        <v>45</v>
      </c>
      <c r="E96" s="56" t="s">
        <v>45</v>
      </c>
      <c r="F96" s="48" t="s">
        <v>46</v>
      </c>
      <c r="G96" s="49" t="s">
        <v>110</v>
      </c>
      <c r="H96" s="50">
        <v>11.03</v>
      </c>
      <c r="I96" s="51">
        <v>120</v>
      </c>
      <c r="J96" s="52" t="s">
        <v>111</v>
      </c>
      <c r="K96" s="50" t="s">
        <v>69</v>
      </c>
      <c r="L96" s="51" t="s">
        <v>69</v>
      </c>
      <c r="M96" s="52" t="s">
        <v>69</v>
      </c>
      <c r="N96" s="53" t="s">
        <v>177</v>
      </c>
      <c r="O96" s="54" t="s">
        <v>262</v>
      </c>
    </row>
    <row r="97" spans="1:16" s="8" customFormat="1" ht="24.95" customHeight="1" x14ac:dyDescent="0.2">
      <c r="A97" s="6"/>
      <c r="B97" s="47">
        <f t="shared" si="1"/>
        <v>89</v>
      </c>
      <c r="C97" s="55">
        <v>1869.1</v>
      </c>
      <c r="D97" s="56" t="s">
        <v>45</v>
      </c>
      <c r="E97" s="56" t="s">
        <v>45</v>
      </c>
      <c r="F97" s="48" t="s">
        <v>178</v>
      </c>
      <c r="G97" s="49" t="s">
        <v>110</v>
      </c>
      <c r="H97" s="50">
        <v>11.28</v>
      </c>
      <c r="I97" s="51">
        <v>138</v>
      </c>
      <c r="J97" s="52" t="s">
        <v>111</v>
      </c>
      <c r="K97" s="50" t="s">
        <v>69</v>
      </c>
      <c r="L97" s="51" t="s">
        <v>69</v>
      </c>
      <c r="M97" s="52" t="s">
        <v>69</v>
      </c>
      <c r="N97" s="53" t="s">
        <v>177</v>
      </c>
      <c r="O97" s="54" t="s">
        <v>179</v>
      </c>
    </row>
    <row r="98" spans="1:16" s="8" customFormat="1" ht="24.95" customHeight="1" x14ac:dyDescent="0.2">
      <c r="A98" s="6"/>
      <c r="B98" s="47">
        <f t="shared" si="1"/>
        <v>90</v>
      </c>
      <c r="C98" s="55">
        <v>1868.14</v>
      </c>
      <c r="D98" s="56" t="s">
        <v>45</v>
      </c>
      <c r="E98" s="56" t="s">
        <v>45</v>
      </c>
      <c r="F98" s="48" t="s">
        <v>93</v>
      </c>
      <c r="G98" s="49" t="s">
        <v>116</v>
      </c>
      <c r="H98" s="50">
        <v>10</v>
      </c>
      <c r="I98" s="51">
        <v>100</v>
      </c>
      <c r="J98" s="52" t="s">
        <v>111</v>
      </c>
      <c r="K98" s="50" t="s">
        <v>69</v>
      </c>
      <c r="L98" s="51" t="s">
        <v>69</v>
      </c>
      <c r="M98" s="52" t="s">
        <v>69</v>
      </c>
      <c r="N98" s="53" t="s">
        <v>177</v>
      </c>
      <c r="O98" s="54"/>
    </row>
    <row r="99" spans="1:16" s="8" customFormat="1" ht="24" customHeight="1" x14ac:dyDescent="0.2">
      <c r="A99" s="6"/>
      <c r="B99" s="47">
        <f t="shared" si="1"/>
        <v>91</v>
      </c>
      <c r="C99" s="55">
        <v>1867.3</v>
      </c>
      <c r="D99" s="56" t="s">
        <v>45</v>
      </c>
      <c r="E99" s="56" t="s">
        <v>45</v>
      </c>
      <c r="F99" s="48" t="s">
        <v>47</v>
      </c>
      <c r="G99" s="49" t="s">
        <v>110</v>
      </c>
      <c r="H99" s="50">
        <v>11.75</v>
      </c>
      <c r="I99" s="51">
        <v>150</v>
      </c>
      <c r="J99" s="52" t="s">
        <v>111</v>
      </c>
      <c r="K99" s="50" t="s">
        <v>69</v>
      </c>
      <c r="L99" s="51" t="s">
        <v>69</v>
      </c>
      <c r="M99" s="52" t="s">
        <v>69</v>
      </c>
      <c r="N99" s="53" t="s">
        <v>177</v>
      </c>
      <c r="O99" s="61" t="s">
        <v>180</v>
      </c>
    </row>
    <row r="100" spans="1:16" s="8" customFormat="1" ht="24.95" customHeight="1" x14ac:dyDescent="0.2">
      <c r="A100" s="6"/>
      <c r="B100" s="47">
        <f t="shared" si="1"/>
        <v>92</v>
      </c>
      <c r="C100" s="55">
        <v>1866.4</v>
      </c>
      <c r="D100" s="56" t="s">
        <v>45</v>
      </c>
      <c r="E100" s="56" t="s">
        <v>45</v>
      </c>
      <c r="F100" s="48" t="s">
        <v>48</v>
      </c>
      <c r="G100" s="49" t="s">
        <v>116</v>
      </c>
      <c r="H100" s="50">
        <v>11.06</v>
      </c>
      <c r="I100" s="51">
        <v>128</v>
      </c>
      <c r="J100" s="52" t="s">
        <v>111</v>
      </c>
      <c r="K100" s="50" t="s">
        <v>69</v>
      </c>
      <c r="L100" s="51" t="s">
        <v>69</v>
      </c>
      <c r="M100" s="52" t="s">
        <v>69</v>
      </c>
      <c r="N100" s="53" t="s">
        <v>177</v>
      </c>
      <c r="O100" s="54"/>
    </row>
    <row r="101" spans="1:16" s="8" customFormat="1" ht="24.95" customHeight="1" x14ac:dyDescent="0.2">
      <c r="A101" s="6"/>
      <c r="B101" s="47">
        <f t="shared" si="1"/>
        <v>93</v>
      </c>
      <c r="C101" s="55">
        <v>1862</v>
      </c>
      <c r="D101" s="56" t="s">
        <v>45</v>
      </c>
      <c r="E101" s="56" t="s">
        <v>45</v>
      </c>
      <c r="F101" s="48" t="s">
        <v>235</v>
      </c>
      <c r="G101" s="49" t="s">
        <v>110</v>
      </c>
      <c r="H101" s="50">
        <v>10</v>
      </c>
      <c r="I101" s="51">
        <v>132.80000000000001</v>
      </c>
      <c r="J101" s="52" t="s">
        <v>111</v>
      </c>
      <c r="K101" s="50" t="s">
        <v>69</v>
      </c>
      <c r="L101" s="51" t="s">
        <v>69</v>
      </c>
      <c r="M101" s="52" t="s">
        <v>69</v>
      </c>
      <c r="N101" s="53" t="s">
        <v>177</v>
      </c>
      <c r="O101" s="54"/>
    </row>
    <row r="102" spans="1:16" s="8" customFormat="1" ht="24.75" customHeight="1" x14ac:dyDescent="0.2">
      <c r="A102" s="6"/>
      <c r="B102" s="47">
        <f t="shared" si="1"/>
        <v>94</v>
      </c>
      <c r="C102" s="55">
        <v>1819.3</v>
      </c>
      <c r="D102" s="56" t="s">
        <v>45</v>
      </c>
      <c r="E102" s="56" t="s">
        <v>45</v>
      </c>
      <c r="F102" s="48" t="s">
        <v>176</v>
      </c>
      <c r="G102" s="49" t="s">
        <v>115</v>
      </c>
      <c r="H102" s="50">
        <v>8.7200000000000006</v>
      </c>
      <c r="I102" s="51">
        <v>34</v>
      </c>
      <c r="J102" s="52" t="s">
        <v>111</v>
      </c>
      <c r="K102" s="50">
        <v>8.6999999999999993</v>
      </c>
      <c r="L102" s="51">
        <v>34</v>
      </c>
      <c r="M102" s="52" t="s">
        <v>111</v>
      </c>
      <c r="N102" s="53" t="s">
        <v>181</v>
      </c>
      <c r="O102" s="62" t="s">
        <v>225</v>
      </c>
    </row>
    <row r="103" spans="1:16" s="8" customFormat="1" ht="24.95" customHeight="1" x14ac:dyDescent="0.2">
      <c r="A103" s="6"/>
      <c r="B103" s="47">
        <f t="shared" si="1"/>
        <v>95</v>
      </c>
      <c r="C103" s="55">
        <v>1806.36</v>
      </c>
      <c r="D103" s="56" t="s">
        <v>49</v>
      </c>
      <c r="E103" s="56" t="s">
        <v>45</v>
      </c>
      <c r="F103" s="48" t="s">
        <v>79</v>
      </c>
      <c r="G103" s="49" t="s">
        <v>110</v>
      </c>
      <c r="H103" s="50">
        <v>8.4600000000000009</v>
      </c>
      <c r="I103" s="51">
        <v>121</v>
      </c>
      <c r="J103" s="52" t="s">
        <v>124</v>
      </c>
      <c r="K103" s="50">
        <v>9.1300000000000008</v>
      </c>
      <c r="L103" s="51">
        <v>80</v>
      </c>
      <c r="M103" s="52" t="s">
        <v>125</v>
      </c>
      <c r="N103" s="53" t="s">
        <v>331</v>
      </c>
      <c r="O103" s="54"/>
      <c r="P103" s="38"/>
    </row>
    <row r="104" spans="1:16" s="8" customFormat="1" ht="24.95" customHeight="1" x14ac:dyDescent="0.2">
      <c r="A104" s="6"/>
      <c r="B104" s="47">
        <f t="shared" si="1"/>
        <v>96</v>
      </c>
      <c r="C104" s="55">
        <v>1770.57</v>
      </c>
      <c r="D104" s="56" t="s">
        <v>49</v>
      </c>
      <c r="E104" s="56" t="s">
        <v>45</v>
      </c>
      <c r="F104" s="48" t="s">
        <v>236</v>
      </c>
      <c r="G104" s="49" t="s">
        <v>110</v>
      </c>
      <c r="H104" s="50">
        <v>10</v>
      </c>
      <c r="I104" s="51">
        <v>100.1</v>
      </c>
      <c r="J104" s="52" t="s">
        <v>124</v>
      </c>
      <c r="K104" s="50">
        <v>10</v>
      </c>
      <c r="L104" s="51">
        <v>100.1</v>
      </c>
      <c r="M104" s="52" t="s">
        <v>125</v>
      </c>
      <c r="N104" s="53" t="s">
        <v>332</v>
      </c>
      <c r="O104" s="61" t="s">
        <v>237</v>
      </c>
      <c r="P104" s="38"/>
    </row>
    <row r="105" spans="1:16" s="8" customFormat="1" ht="24.95" customHeight="1" x14ac:dyDescent="0.2">
      <c r="A105" s="6"/>
      <c r="B105" s="47">
        <f t="shared" si="1"/>
        <v>97</v>
      </c>
      <c r="C105" s="55">
        <v>1770.4</v>
      </c>
      <c r="D105" s="56" t="s">
        <v>49</v>
      </c>
      <c r="E105" s="56" t="s">
        <v>45</v>
      </c>
      <c r="F105" s="48" t="s">
        <v>169</v>
      </c>
      <c r="G105" s="49" t="s">
        <v>112</v>
      </c>
      <c r="H105" s="50">
        <v>8.77</v>
      </c>
      <c r="I105" s="51">
        <v>95.4</v>
      </c>
      <c r="J105" s="52" t="s">
        <v>124</v>
      </c>
      <c r="K105" s="50">
        <v>8.8000000000000007</v>
      </c>
      <c r="L105" s="51">
        <v>94.2</v>
      </c>
      <c r="M105" s="52" t="s">
        <v>125</v>
      </c>
      <c r="N105" s="53" t="s">
        <v>333</v>
      </c>
      <c r="O105" s="54"/>
      <c r="P105" s="38"/>
    </row>
    <row r="106" spans="1:16" s="8" customFormat="1" ht="24.95" customHeight="1" x14ac:dyDescent="0.2">
      <c r="A106" s="6"/>
      <c r="B106" s="47">
        <f t="shared" si="1"/>
        <v>98</v>
      </c>
      <c r="C106" s="55">
        <v>1767.8</v>
      </c>
      <c r="D106" s="56" t="s">
        <v>49</v>
      </c>
      <c r="E106" s="56" t="s">
        <v>45</v>
      </c>
      <c r="F106" s="48" t="s">
        <v>170</v>
      </c>
      <c r="G106" s="49" t="s">
        <v>110</v>
      </c>
      <c r="H106" s="50">
        <v>7.27</v>
      </c>
      <c r="I106" s="51">
        <v>80</v>
      </c>
      <c r="J106" s="52" t="s">
        <v>125</v>
      </c>
      <c r="K106" s="50">
        <v>7.27</v>
      </c>
      <c r="L106" s="51">
        <v>80</v>
      </c>
      <c r="M106" s="52" t="s">
        <v>124</v>
      </c>
      <c r="N106" s="53" t="s">
        <v>333</v>
      </c>
      <c r="O106" s="54" t="s">
        <v>335</v>
      </c>
      <c r="P106" s="38"/>
    </row>
    <row r="107" spans="1:16" s="8" customFormat="1" ht="24.95" customHeight="1" x14ac:dyDescent="0.2">
      <c r="A107" s="6"/>
      <c r="B107" s="47">
        <f t="shared" si="1"/>
        <v>99</v>
      </c>
      <c r="C107" s="55">
        <v>1718.8</v>
      </c>
      <c r="D107" s="56" t="s">
        <v>49</v>
      </c>
      <c r="E107" s="56" t="s">
        <v>45</v>
      </c>
      <c r="F107" s="48" t="s">
        <v>94</v>
      </c>
      <c r="G107" s="49" t="s">
        <v>110</v>
      </c>
      <c r="H107" s="50">
        <v>11.41</v>
      </c>
      <c r="I107" s="51">
        <v>80</v>
      </c>
      <c r="J107" s="52" t="s">
        <v>125</v>
      </c>
      <c r="K107" s="50">
        <v>11.41</v>
      </c>
      <c r="L107" s="51">
        <v>100</v>
      </c>
      <c r="M107" s="52" t="s">
        <v>124</v>
      </c>
      <c r="N107" s="53" t="s">
        <v>334</v>
      </c>
      <c r="O107" s="54"/>
      <c r="P107" s="38"/>
    </row>
    <row r="108" spans="1:16" s="8" customFormat="1" ht="24.95" customHeight="1" x14ac:dyDescent="0.2">
      <c r="A108" s="6"/>
      <c r="B108" s="47">
        <f t="shared" si="1"/>
        <v>100</v>
      </c>
      <c r="C108" s="55">
        <v>1659.8</v>
      </c>
      <c r="D108" s="56" t="s">
        <v>49</v>
      </c>
      <c r="E108" s="56" t="s">
        <v>49</v>
      </c>
      <c r="F108" s="48" t="s">
        <v>132</v>
      </c>
      <c r="G108" s="49" t="s">
        <v>110</v>
      </c>
      <c r="H108" s="50">
        <v>13.21</v>
      </c>
      <c r="I108" s="51">
        <v>180</v>
      </c>
      <c r="J108" s="52" t="s">
        <v>111</v>
      </c>
      <c r="K108" s="50" t="s">
        <v>69</v>
      </c>
      <c r="L108" s="51" t="s">
        <v>69</v>
      </c>
      <c r="M108" s="52" t="s">
        <v>69</v>
      </c>
      <c r="N108" s="53" t="s">
        <v>78</v>
      </c>
      <c r="O108" s="54" t="s">
        <v>147</v>
      </c>
    </row>
    <row r="109" spans="1:16" s="8" customFormat="1" ht="24.95" customHeight="1" x14ac:dyDescent="0.2">
      <c r="A109" s="6"/>
      <c r="B109" s="47">
        <f t="shared" si="1"/>
        <v>101</v>
      </c>
      <c r="C109" s="55">
        <v>1654.4</v>
      </c>
      <c r="D109" s="56" t="s">
        <v>49</v>
      </c>
      <c r="E109" s="56" t="s">
        <v>49</v>
      </c>
      <c r="F109" s="48" t="s">
        <v>95</v>
      </c>
      <c r="G109" s="49" t="s">
        <v>112</v>
      </c>
      <c r="H109" s="50">
        <v>9.4</v>
      </c>
      <c r="I109" s="51">
        <v>60</v>
      </c>
      <c r="J109" s="52" t="s">
        <v>124</v>
      </c>
      <c r="K109" s="50">
        <v>9.4</v>
      </c>
      <c r="L109" s="51">
        <v>60</v>
      </c>
      <c r="M109" s="52" t="s">
        <v>125</v>
      </c>
      <c r="N109" s="53" t="s">
        <v>337</v>
      </c>
      <c r="O109" s="54" t="s">
        <v>338</v>
      </c>
    </row>
    <row r="110" spans="1:16" s="8" customFormat="1" ht="24.95" customHeight="1" x14ac:dyDescent="0.2">
      <c r="A110" s="6"/>
      <c r="B110" s="47">
        <f t="shared" si="1"/>
        <v>102</v>
      </c>
      <c r="C110" s="55">
        <v>1651.4</v>
      </c>
      <c r="D110" s="56" t="s">
        <v>49</v>
      </c>
      <c r="E110" s="56" t="s">
        <v>49</v>
      </c>
      <c r="F110" s="48" t="s">
        <v>51</v>
      </c>
      <c r="G110" s="49" t="s">
        <v>110</v>
      </c>
      <c r="H110" s="50">
        <v>8.16</v>
      </c>
      <c r="I110" s="51">
        <v>70</v>
      </c>
      <c r="J110" s="52" t="s">
        <v>124</v>
      </c>
      <c r="K110" s="50">
        <v>8.19</v>
      </c>
      <c r="L110" s="51">
        <v>70</v>
      </c>
      <c r="M110" s="52" t="s">
        <v>125</v>
      </c>
      <c r="N110" s="53" t="s">
        <v>78</v>
      </c>
      <c r="O110" s="54" t="s">
        <v>148</v>
      </c>
    </row>
    <row r="111" spans="1:16" s="8" customFormat="1" ht="24.95" customHeight="1" x14ac:dyDescent="0.2">
      <c r="A111" s="6"/>
      <c r="B111" s="47">
        <f t="shared" si="1"/>
        <v>103</v>
      </c>
      <c r="C111" s="55">
        <v>1648.8</v>
      </c>
      <c r="D111" s="56" t="s">
        <v>49</v>
      </c>
      <c r="E111" s="56" t="s">
        <v>49</v>
      </c>
      <c r="F111" s="48" t="s">
        <v>50</v>
      </c>
      <c r="G111" s="49" t="s">
        <v>110</v>
      </c>
      <c r="H111" s="50">
        <v>9.9499999999999993</v>
      </c>
      <c r="I111" s="51">
        <v>60</v>
      </c>
      <c r="J111" s="52" t="s">
        <v>124</v>
      </c>
      <c r="K111" s="50">
        <v>9.9499999999999993</v>
      </c>
      <c r="L111" s="51">
        <v>60</v>
      </c>
      <c r="M111" s="52" t="s">
        <v>125</v>
      </c>
      <c r="N111" s="53" t="s">
        <v>78</v>
      </c>
      <c r="O111" s="54" t="s">
        <v>149</v>
      </c>
    </row>
    <row r="112" spans="1:16" s="8" customFormat="1" ht="24.95" customHeight="1" x14ac:dyDescent="0.2">
      <c r="A112" s="6"/>
      <c r="B112" s="47">
        <f t="shared" si="1"/>
        <v>104</v>
      </c>
      <c r="C112" s="55">
        <v>1647</v>
      </c>
      <c r="D112" s="56" t="s">
        <v>49</v>
      </c>
      <c r="E112" s="56" t="s">
        <v>49</v>
      </c>
      <c r="F112" s="48" t="s">
        <v>53</v>
      </c>
      <c r="G112" s="49" t="s">
        <v>110</v>
      </c>
      <c r="H112" s="50">
        <v>8.1999999999999993</v>
      </c>
      <c r="I112" s="51">
        <v>130</v>
      </c>
      <c r="J112" s="52" t="s">
        <v>111</v>
      </c>
      <c r="K112" s="50" t="s">
        <v>69</v>
      </c>
      <c r="L112" s="51" t="s">
        <v>69</v>
      </c>
      <c r="M112" s="52" t="s">
        <v>69</v>
      </c>
      <c r="N112" s="53" t="s">
        <v>78</v>
      </c>
      <c r="O112" s="54" t="s">
        <v>150</v>
      </c>
    </row>
    <row r="113" spans="1:15" s="8" customFormat="1" ht="24.95" customHeight="1" x14ac:dyDescent="0.2">
      <c r="A113" s="6"/>
      <c r="B113" s="47">
        <f t="shared" si="1"/>
        <v>105</v>
      </c>
      <c r="C113" s="55">
        <v>1646</v>
      </c>
      <c r="D113" s="56" t="s">
        <v>49</v>
      </c>
      <c r="E113" s="56" t="s">
        <v>49</v>
      </c>
      <c r="F113" s="48" t="s">
        <v>52</v>
      </c>
      <c r="G113" s="49" t="s">
        <v>110</v>
      </c>
      <c r="H113" s="50">
        <v>8.7200000000000006</v>
      </c>
      <c r="I113" s="51">
        <v>180</v>
      </c>
      <c r="J113" s="52" t="s">
        <v>111</v>
      </c>
      <c r="K113" s="50" t="s">
        <v>69</v>
      </c>
      <c r="L113" s="51" t="s">
        <v>69</v>
      </c>
      <c r="M113" s="52" t="s">
        <v>69</v>
      </c>
      <c r="N113" s="53" t="s">
        <v>78</v>
      </c>
      <c r="O113" s="54" t="s">
        <v>151</v>
      </c>
    </row>
    <row r="114" spans="1:15" s="8" customFormat="1" ht="24.95" customHeight="1" x14ac:dyDescent="0.2">
      <c r="A114" s="6"/>
      <c r="B114" s="47">
        <f t="shared" si="1"/>
        <v>106</v>
      </c>
      <c r="C114" s="55">
        <v>1645.3</v>
      </c>
      <c r="D114" s="56" t="s">
        <v>49</v>
      </c>
      <c r="E114" s="56" t="s">
        <v>49</v>
      </c>
      <c r="F114" s="48" t="s">
        <v>54</v>
      </c>
      <c r="G114" s="49" t="s">
        <v>110</v>
      </c>
      <c r="H114" s="50">
        <v>9.5399999999999991</v>
      </c>
      <c r="I114" s="51">
        <v>80</v>
      </c>
      <c r="J114" s="52" t="s">
        <v>111</v>
      </c>
      <c r="K114" s="50" t="s">
        <v>69</v>
      </c>
      <c r="L114" s="51" t="s">
        <v>69</v>
      </c>
      <c r="M114" s="52" t="s">
        <v>69</v>
      </c>
      <c r="N114" s="53" t="s">
        <v>78</v>
      </c>
      <c r="O114" s="54" t="s">
        <v>152</v>
      </c>
    </row>
    <row r="115" spans="1:15" s="8" customFormat="1" ht="24.95" customHeight="1" x14ac:dyDescent="0.2">
      <c r="A115" s="6"/>
      <c r="B115" s="47">
        <f t="shared" si="1"/>
        <v>107</v>
      </c>
      <c r="C115" s="55">
        <v>1644.3</v>
      </c>
      <c r="D115" s="56" t="s">
        <v>49</v>
      </c>
      <c r="E115" s="56" t="s">
        <v>49</v>
      </c>
      <c r="F115" s="48" t="s">
        <v>96</v>
      </c>
      <c r="G115" s="49" t="s">
        <v>110</v>
      </c>
      <c r="H115" s="50">
        <v>9.4700000000000006</v>
      </c>
      <c r="I115" s="51">
        <v>80</v>
      </c>
      <c r="J115" s="52" t="s">
        <v>111</v>
      </c>
      <c r="K115" s="50" t="s">
        <v>69</v>
      </c>
      <c r="L115" s="51" t="s">
        <v>69</v>
      </c>
      <c r="M115" s="52" t="s">
        <v>69</v>
      </c>
      <c r="N115" s="53" t="s">
        <v>78</v>
      </c>
      <c r="O115" s="54" t="s">
        <v>153</v>
      </c>
    </row>
    <row r="116" spans="1:15" s="8" customFormat="1" ht="24.95" customHeight="1" x14ac:dyDescent="0.2">
      <c r="A116" s="6"/>
      <c r="B116" s="47">
        <f t="shared" si="1"/>
        <v>108</v>
      </c>
      <c r="C116" s="55">
        <v>1643.1</v>
      </c>
      <c r="D116" s="56" t="s">
        <v>49</v>
      </c>
      <c r="E116" s="56" t="s">
        <v>49</v>
      </c>
      <c r="F116" s="48" t="s">
        <v>55</v>
      </c>
      <c r="G116" s="49" t="s">
        <v>110</v>
      </c>
      <c r="H116" s="50">
        <v>9.15</v>
      </c>
      <c r="I116" s="51">
        <v>60</v>
      </c>
      <c r="J116" s="52" t="s">
        <v>124</v>
      </c>
      <c r="K116" s="50">
        <v>9.15</v>
      </c>
      <c r="L116" s="51">
        <v>60</v>
      </c>
      <c r="M116" s="52" t="s">
        <v>125</v>
      </c>
      <c r="N116" s="53" t="s">
        <v>78</v>
      </c>
      <c r="O116" s="54"/>
    </row>
    <row r="117" spans="1:15" s="8" customFormat="1" ht="24.95" customHeight="1" x14ac:dyDescent="0.2">
      <c r="A117" s="6"/>
      <c r="B117" s="47">
        <f t="shared" si="1"/>
        <v>109</v>
      </c>
      <c r="C117" s="55">
        <v>1643.1</v>
      </c>
      <c r="D117" s="56" t="s">
        <v>49</v>
      </c>
      <c r="E117" s="56" t="s">
        <v>49</v>
      </c>
      <c r="F117" s="48" t="s">
        <v>70</v>
      </c>
      <c r="G117" s="49" t="s">
        <v>112</v>
      </c>
      <c r="H117" s="50">
        <v>9.15</v>
      </c>
      <c r="I117" s="51">
        <v>60</v>
      </c>
      <c r="J117" s="52" t="s">
        <v>124</v>
      </c>
      <c r="K117" s="50">
        <v>9.15</v>
      </c>
      <c r="L117" s="51">
        <v>60</v>
      </c>
      <c r="M117" s="52" t="s">
        <v>125</v>
      </c>
      <c r="N117" s="53" t="s">
        <v>78</v>
      </c>
      <c r="O117" s="54"/>
    </row>
    <row r="118" spans="1:15" s="8" customFormat="1" ht="24.95" customHeight="1" x14ac:dyDescent="0.2">
      <c r="A118" s="6"/>
      <c r="B118" s="47">
        <f t="shared" si="1"/>
        <v>110</v>
      </c>
      <c r="C118" s="55">
        <v>1632.9</v>
      </c>
      <c r="D118" s="56" t="s">
        <v>49</v>
      </c>
      <c r="E118" s="56" t="s">
        <v>49</v>
      </c>
      <c r="F118" s="48" t="s">
        <v>171</v>
      </c>
      <c r="G118" s="49" t="s">
        <v>110</v>
      </c>
      <c r="H118" s="50">
        <v>10</v>
      </c>
      <c r="I118" s="51">
        <v>100</v>
      </c>
      <c r="J118" s="52" t="s">
        <v>124</v>
      </c>
      <c r="K118" s="50">
        <v>10</v>
      </c>
      <c r="L118" s="51">
        <v>100</v>
      </c>
      <c r="M118" s="52" t="s">
        <v>125</v>
      </c>
      <c r="N118" s="53" t="s">
        <v>78</v>
      </c>
      <c r="O118" s="54"/>
    </row>
    <row r="119" spans="1:15" s="8" customFormat="1" ht="24.95" customHeight="1" x14ac:dyDescent="0.2">
      <c r="A119" s="6"/>
      <c r="B119" s="47">
        <f t="shared" si="1"/>
        <v>111</v>
      </c>
      <c r="C119" s="55">
        <v>1571.6</v>
      </c>
      <c r="D119" s="56" t="s">
        <v>49</v>
      </c>
      <c r="E119" s="56" t="s">
        <v>49</v>
      </c>
      <c r="F119" s="48" t="s">
        <v>56</v>
      </c>
      <c r="G119" s="49" t="s">
        <v>110</v>
      </c>
      <c r="H119" s="50">
        <v>11.86</v>
      </c>
      <c r="I119" s="51">
        <v>180</v>
      </c>
      <c r="J119" s="52" t="s">
        <v>111</v>
      </c>
      <c r="K119" s="50" t="s">
        <v>69</v>
      </c>
      <c r="L119" s="51" t="s">
        <v>69</v>
      </c>
      <c r="M119" s="52" t="s">
        <v>69</v>
      </c>
      <c r="N119" s="53" t="s">
        <v>83</v>
      </c>
      <c r="O119" s="54" t="s">
        <v>164</v>
      </c>
    </row>
    <row r="120" spans="1:15" s="8" customFormat="1" ht="24.95" customHeight="1" x14ac:dyDescent="0.2">
      <c r="A120" s="6"/>
      <c r="B120" s="47">
        <f t="shared" si="1"/>
        <v>112</v>
      </c>
      <c r="C120" s="55">
        <v>1560.4</v>
      </c>
      <c r="D120" s="56" t="s">
        <v>49</v>
      </c>
      <c r="E120" s="56" t="s">
        <v>49</v>
      </c>
      <c r="F120" s="48" t="s">
        <v>57</v>
      </c>
      <c r="G120" s="49" t="s">
        <v>116</v>
      </c>
      <c r="H120" s="50">
        <v>8.73</v>
      </c>
      <c r="I120" s="51">
        <v>74</v>
      </c>
      <c r="J120" s="52" t="s">
        <v>124</v>
      </c>
      <c r="K120" s="50">
        <v>8.73</v>
      </c>
      <c r="L120" s="51">
        <v>74</v>
      </c>
      <c r="M120" s="52" t="s">
        <v>125</v>
      </c>
      <c r="N120" s="53" t="s">
        <v>82</v>
      </c>
      <c r="O120" s="54"/>
    </row>
    <row r="121" spans="1:15" s="8" customFormat="1" ht="24.95" customHeight="1" x14ac:dyDescent="0.2">
      <c r="A121" s="6"/>
      <c r="B121" s="47">
        <f t="shared" si="1"/>
        <v>113</v>
      </c>
      <c r="C121" s="55">
        <v>1498.81</v>
      </c>
      <c r="D121" s="56" t="s">
        <v>49</v>
      </c>
      <c r="E121" s="56" t="s">
        <v>49</v>
      </c>
      <c r="F121" s="48" t="s">
        <v>58</v>
      </c>
      <c r="G121" s="49" t="s">
        <v>110</v>
      </c>
      <c r="H121" s="50">
        <v>9.5</v>
      </c>
      <c r="I121" s="51">
        <v>100</v>
      </c>
      <c r="J121" s="52" t="s">
        <v>124</v>
      </c>
      <c r="K121" s="50">
        <v>9.5</v>
      </c>
      <c r="L121" s="51">
        <v>100</v>
      </c>
      <c r="M121" s="52" t="s">
        <v>125</v>
      </c>
      <c r="N121" s="54" t="s">
        <v>81</v>
      </c>
      <c r="O121" s="54" t="s">
        <v>154</v>
      </c>
    </row>
    <row r="122" spans="1:15" s="8" customFormat="1" ht="24.95" customHeight="1" x14ac:dyDescent="0.2">
      <c r="A122" s="6"/>
      <c r="B122" s="47">
        <f t="shared" si="1"/>
        <v>114</v>
      </c>
      <c r="C122" s="55">
        <v>1480.22</v>
      </c>
      <c r="D122" s="56" t="s">
        <v>49</v>
      </c>
      <c r="E122" s="56" t="s">
        <v>49</v>
      </c>
      <c r="F122" s="48" t="s">
        <v>59</v>
      </c>
      <c r="G122" s="49" t="s">
        <v>116</v>
      </c>
      <c r="H122" s="50">
        <v>8.09</v>
      </c>
      <c r="I122" s="51">
        <v>60</v>
      </c>
      <c r="J122" s="52" t="s">
        <v>124</v>
      </c>
      <c r="K122" s="50">
        <v>8.4</v>
      </c>
      <c r="L122" s="51">
        <v>60</v>
      </c>
      <c r="M122" s="52" t="s">
        <v>125</v>
      </c>
      <c r="N122" s="53" t="s">
        <v>81</v>
      </c>
      <c r="O122" s="54"/>
    </row>
    <row r="123" spans="1:15" s="8" customFormat="1" ht="24.95" customHeight="1" x14ac:dyDescent="0.2">
      <c r="A123" s="6"/>
      <c r="B123" s="47">
        <f t="shared" si="1"/>
        <v>115</v>
      </c>
      <c r="C123" s="55">
        <v>1424.42</v>
      </c>
      <c r="D123" s="56" t="s">
        <v>60</v>
      </c>
      <c r="E123" s="56" t="s">
        <v>25</v>
      </c>
      <c r="F123" s="48" t="s">
        <v>187</v>
      </c>
      <c r="G123" s="49" t="s">
        <v>110</v>
      </c>
      <c r="H123" s="50">
        <v>9.2899999999999991</v>
      </c>
      <c r="I123" s="51">
        <v>120</v>
      </c>
      <c r="J123" s="52" t="s">
        <v>111</v>
      </c>
      <c r="K123" s="50" t="s">
        <v>69</v>
      </c>
      <c r="L123" s="51" t="s">
        <v>69</v>
      </c>
      <c r="M123" s="52" t="s">
        <v>69</v>
      </c>
      <c r="N123" s="53" t="s">
        <v>184</v>
      </c>
      <c r="O123" s="54" t="s">
        <v>188</v>
      </c>
    </row>
    <row r="124" spans="1:15" s="8" customFormat="1" ht="24.95" customHeight="1" x14ac:dyDescent="0.2">
      <c r="A124" s="6"/>
      <c r="B124" s="47">
        <f t="shared" si="1"/>
        <v>116</v>
      </c>
      <c r="C124" s="55">
        <v>1366.62</v>
      </c>
      <c r="D124" s="56" t="s">
        <v>60</v>
      </c>
      <c r="E124" s="56" t="s">
        <v>25</v>
      </c>
      <c r="F124" s="48" t="s">
        <v>189</v>
      </c>
      <c r="G124" s="49" t="s">
        <v>110</v>
      </c>
      <c r="H124" s="50">
        <v>9.6</v>
      </c>
      <c r="I124" s="51">
        <v>125</v>
      </c>
      <c r="J124" s="52" t="s">
        <v>111</v>
      </c>
      <c r="K124" s="50" t="s">
        <v>69</v>
      </c>
      <c r="L124" s="51" t="s">
        <v>69</v>
      </c>
      <c r="M124" s="52" t="s">
        <v>69</v>
      </c>
      <c r="N124" s="53" t="s">
        <v>185</v>
      </c>
      <c r="O124" s="54" t="s">
        <v>190</v>
      </c>
    </row>
    <row r="125" spans="1:15" s="8" customFormat="1" ht="24.95" customHeight="1" x14ac:dyDescent="0.2">
      <c r="A125" s="6"/>
      <c r="B125" s="47">
        <f t="shared" si="1"/>
        <v>117</v>
      </c>
      <c r="C125" s="55">
        <v>1366.44</v>
      </c>
      <c r="D125" s="56" t="s">
        <v>60</v>
      </c>
      <c r="E125" s="56" t="s">
        <v>25</v>
      </c>
      <c r="F125" s="48" t="s">
        <v>191</v>
      </c>
      <c r="G125" s="49" t="s">
        <v>112</v>
      </c>
      <c r="H125" s="50">
        <v>8.59</v>
      </c>
      <c r="I125" s="51">
        <v>80</v>
      </c>
      <c r="J125" s="52" t="s">
        <v>111</v>
      </c>
      <c r="K125" s="50" t="s">
        <v>69</v>
      </c>
      <c r="L125" s="51" t="s">
        <v>69</v>
      </c>
      <c r="M125" s="52" t="s">
        <v>69</v>
      </c>
      <c r="N125" s="53" t="s">
        <v>185</v>
      </c>
      <c r="O125" s="54" t="s">
        <v>192</v>
      </c>
    </row>
    <row r="126" spans="1:15" s="8" customFormat="1" ht="24.95" customHeight="1" x14ac:dyDescent="0.2">
      <c r="A126" s="6"/>
      <c r="B126" s="47">
        <f t="shared" si="1"/>
        <v>118</v>
      </c>
      <c r="C126" s="55">
        <v>1297.05</v>
      </c>
      <c r="D126" s="56" t="s">
        <v>60</v>
      </c>
      <c r="E126" s="56" t="s">
        <v>25</v>
      </c>
      <c r="F126" s="48" t="s">
        <v>193</v>
      </c>
      <c r="G126" s="49" t="s">
        <v>110</v>
      </c>
      <c r="H126" s="50">
        <v>10.130000000000001</v>
      </c>
      <c r="I126" s="51">
        <v>120</v>
      </c>
      <c r="J126" s="52" t="s">
        <v>111</v>
      </c>
      <c r="K126" s="50" t="s">
        <v>69</v>
      </c>
      <c r="L126" s="51" t="s">
        <v>69</v>
      </c>
      <c r="M126" s="52" t="s">
        <v>69</v>
      </c>
      <c r="N126" s="53" t="s">
        <v>186</v>
      </c>
      <c r="O126" s="54" t="s">
        <v>194</v>
      </c>
    </row>
    <row r="127" spans="1:15" s="8" customFormat="1" ht="24.95" customHeight="1" x14ac:dyDescent="0.2">
      <c r="A127" s="6"/>
      <c r="B127" s="47">
        <f t="shared" si="1"/>
        <v>119</v>
      </c>
      <c r="C127" s="55">
        <v>1257.57</v>
      </c>
      <c r="D127" s="56" t="s">
        <v>25</v>
      </c>
      <c r="E127" s="56" t="s">
        <v>25</v>
      </c>
      <c r="F127" s="48" t="s">
        <v>195</v>
      </c>
      <c r="G127" s="49" t="s">
        <v>110</v>
      </c>
      <c r="H127" s="50">
        <v>14.16</v>
      </c>
      <c r="I127" s="51">
        <v>190</v>
      </c>
      <c r="J127" s="52" t="s">
        <v>111</v>
      </c>
      <c r="K127" s="50" t="s">
        <v>69</v>
      </c>
      <c r="L127" s="51" t="s">
        <v>69</v>
      </c>
      <c r="M127" s="52" t="s">
        <v>69</v>
      </c>
      <c r="N127" s="53" t="s">
        <v>183</v>
      </c>
      <c r="O127" s="54" t="s">
        <v>196</v>
      </c>
    </row>
    <row r="128" spans="1:15" s="8" customFormat="1" ht="24.95" customHeight="1" x14ac:dyDescent="0.2">
      <c r="A128" s="6"/>
      <c r="B128" s="47">
        <f t="shared" si="1"/>
        <v>120</v>
      </c>
      <c r="C128" s="55">
        <v>1255.07</v>
      </c>
      <c r="D128" s="56" t="s">
        <v>25</v>
      </c>
      <c r="E128" s="56" t="s">
        <v>25</v>
      </c>
      <c r="F128" s="48" t="s">
        <v>197</v>
      </c>
      <c r="G128" s="49" t="s">
        <v>110</v>
      </c>
      <c r="H128" s="50">
        <v>9.73</v>
      </c>
      <c r="I128" s="51">
        <v>125</v>
      </c>
      <c r="J128" s="52" t="s">
        <v>111</v>
      </c>
      <c r="K128" s="50" t="s">
        <v>69</v>
      </c>
      <c r="L128" s="51" t="s">
        <v>69</v>
      </c>
      <c r="M128" s="52" t="s">
        <v>69</v>
      </c>
      <c r="N128" s="53" t="s">
        <v>183</v>
      </c>
      <c r="O128" s="54" t="s">
        <v>198</v>
      </c>
    </row>
    <row r="129" spans="1:17" s="8" customFormat="1" ht="24.95" customHeight="1" x14ac:dyDescent="0.2">
      <c r="A129" s="6"/>
      <c r="B129" s="47">
        <f t="shared" si="1"/>
        <v>121</v>
      </c>
      <c r="C129" s="55">
        <v>1254.2</v>
      </c>
      <c r="D129" s="56" t="s">
        <v>25</v>
      </c>
      <c r="E129" s="56" t="s">
        <v>25</v>
      </c>
      <c r="F129" s="48" t="s">
        <v>339</v>
      </c>
      <c r="G129" s="49" t="s">
        <v>116</v>
      </c>
      <c r="H129" s="50">
        <v>9.83</v>
      </c>
      <c r="I129" s="51">
        <v>150</v>
      </c>
      <c r="J129" s="52" t="s">
        <v>111</v>
      </c>
      <c r="K129" s="50" t="s">
        <v>69</v>
      </c>
      <c r="L129" s="51" t="s">
        <v>69</v>
      </c>
      <c r="M129" s="52" t="s">
        <v>69</v>
      </c>
      <c r="N129" s="53" t="s">
        <v>183</v>
      </c>
      <c r="O129" s="54" t="s">
        <v>214</v>
      </c>
    </row>
    <row r="130" spans="1:17" s="8" customFormat="1" ht="24.95" customHeight="1" x14ac:dyDescent="0.2">
      <c r="A130" s="6"/>
      <c r="B130" s="47">
        <f t="shared" si="1"/>
        <v>122</v>
      </c>
      <c r="C130" s="55">
        <v>1232.1600000000001</v>
      </c>
      <c r="D130" s="56" t="s">
        <v>25</v>
      </c>
      <c r="E130" s="56" t="s">
        <v>25</v>
      </c>
      <c r="F130" s="48" t="s">
        <v>210</v>
      </c>
      <c r="G130" s="49" t="s">
        <v>110</v>
      </c>
      <c r="H130" s="50">
        <v>38.049999999999997</v>
      </c>
      <c r="I130" s="51">
        <v>180</v>
      </c>
      <c r="J130" s="52" t="s">
        <v>111</v>
      </c>
      <c r="K130" s="50" t="s">
        <v>69</v>
      </c>
      <c r="L130" s="51" t="s">
        <v>69</v>
      </c>
      <c r="M130" s="52" t="s">
        <v>69</v>
      </c>
      <c r="N130" s="53" t="s">
        <v>161</v>
      </c>
      <c r="O130" s="54" t="s">
        <v>209</v>
      </c>
    </row>
    <row r="131" spans="1:17" s="8" customFormat="1" ht="24.95" customHeight="1" x14ac:dyDescent="0.2">
      <c r="A131" s="6"/>
      <c r="B131" s="47">
        <f t="shared" si="1"/>
        <v>123</v>
      </c>
      <c r="C131" s="55">
        <v>1176.0999999999999</v>
      </c>
      <c r="D131" s="56" t="s">
        <v>25</v>
      </c>
      <c r="E131" s="56" t="s">
        <v>25</v>
      </c>
      <c r="F131" s="48" t="s">
        <v>199</v>
      </c>
      <c r="G131" s="49" t="s">
        <v>110</v>
      </c>
      <c r="H131" s="50">
        <v>10.76</v>
      </c>
      <c r="I131" s="51">
        <v>150</v>
      </c>
      <c r="J131" s="52" t="s">
        <v>111</v>
      </c>
      <c r="K131" s="50" t="s">
        <v>69</v>
      </c>
      <c r="L131" s="51" t="s">
        <v>69</v>
      </c>
      <c r="M131" s="52" t="s">
        <v>69</v>
      </c>
      <c r="N131" s="53" t="s">
        <v>200</v>
      </c>
      <c r="O131" s="54" t="s">
        <v>201</v>
      </c>
      <c r="P131" s="37"/>
    </row>
    <row r="132" spans="1:17" s="8" customFormat="1" ht="24.95" customHeight="1" x14ac:dyDescent="0.2">
      <c r="A132" s="6"/>
      <c r="B132" s="47">
        <f t="shared" si="1"/>
        <v>124</v>
      </c>
      <c r="C132" s="55">
        <v>1166.6199999999999</v>
      </c>
      <c r="D132" s="56" t="s">
        <v>25</v>
      </c>
      <c r="E132" s="56" t="s">
        <v>25</v>
      </c>
      <c r="F132" s="48" t="s">
        <v>202</v>
      </c>
      <c r="G132" s="49" t="s">
        <v>116</v>
      </c>
      <c r="H132" s="50">
        <v>9.83</v>
      </c>
      <c r="I132" s="51">
        <v>100</v>
      </c>
      <c r="J132" s="52" t="s">
        <v>124</v>
      </c>
      <c r="K132" s="50">
        <v>9.3699999999999992</v>
      </c>
      <c r="L132" s="51">
        <v>100</v>
      </c>
      <c r="M132" s="52" t="s">
        <v>125</v>
      </c>
      <c r="N132" s="53" t="s">
        <v>200</v>
      </c>
      <c r="O132" s="54" t="s">
        <v>206</v>
      </c>
    </row>
    <row r="133" spans="1:17" s="8" customFormat="1" ht="24.95" customHeight="1" x14ac:dyDescent="0.2">
      <c r="A133" s="6"/>
      <c r="B133" s="47">
        <f t="shared" si="1"/>
        <v>125</v>
      </c>
      <c r="C133" s="55">
        <v>1113</v>
      </c>
      <c r="D133" s="56" t="s">
        <v>25</v>
      </c>
      <c r="E133" s="56" t="s">
        <v>25</v>
      </c>
      <c r="F133" s="48" t="s">
        <v>203</v>
      </c>
      <c r="G133" s="49" t="s">
        <v>119</v>
      </c>
      <c r="H133" s="50">
        <v>12.19</v>
      </c>
      <c r="I133" s="51">
        <v>120</v>
      </c>
      <c r="J133" s="52" t="s">
        <v>111</v>
      </c>
      <c r="K133" s="50" t="s">
        <v>69</v>
      </c>
      <c r="L133" s="51" t="s">
        <v>69</v>
      </c>
      <c r="M133" s="52" t="s">
        <v>69</v>
      </c>
      <c r="N133" s="53" t="s">
        <v>205</v>
      </c>
      <c r="O133" s="54" t="s">
        <v>207</v>
      </c>
    </row>
    <row r="134" spans="1:17" s="8" customFormat="1" ht="24.95" customHeight="1" x14ac:dyDescent="0.2">
      <c r="A134" s="6"/>
      <c r="B134" s="47">
        <f t="shared" si="1"/>
        <v>126</v>
      </c>
      <c r="C134" s="55">
        <v>1112.2</v>
      </c>
      <c r="D134" s="56" t="s">
        <v>25</v>
      </c>
      <c r="E134" s="56" t="s">
        <v>25</v>
      </c>
      <c r="F134" s="48" t="s">
        <v>204</v>
      </c>
      <c r="G134" s="49" t="s">
        <v>110</v>
      </c>
      <c r="H134" s="50">
        <v>8.44</v>
      </c>
      <c r="I134" s="51">
        <v>150</v>
      </c>
      <c r="J134" s="52" t="s">
        <v>111</v>
      </c>
      <c r="K134" s="50" t="s">
        <v>69</v>
      </c>
      <c r="L134" s="51" t="s">
        <v>69</v>
      </c>
      <c r="M134" s="52" t="s">
        <v>69</v>
      </c>
      <c r="N134" s="53" t="s">
        <v>205</v>
      </c>
      <c r="O134" s="54" t="s">
        <v>208</v>
      </c>
    </row>
    <row r="135" spans="1:17" s="8" customFormat="1" ht="24.95" customHeight="1" x14ac:dyDescent="0.2">
      <c r="A135" s="6"/>
      <c r="B135" s="47">
        <f t="shared" si="1"/>
        <v>127</v>
      </c>
      <c r="C135" s="55">
        <v>1045.1199999999999</v>
      </c>
      <c r="D135" s="56" t="s">
        <v>27</v>
      </c>
      <c r="E135" s="56" t="s">
        <v>27</v>
      </c>
      <c r="F135" s="48" t="s">
        <v>133</v>
      </c>
      <c r="G135" s="49" t="s">
        <v>110</v>
      </c>
      <c r="H135" s="50">
        <v>23.71</v>
      </c>
      <c r="I135" s="51">
        <v>150</v>
      </c>
      <c r="J135" s="52" t="s">
        <v>111</v>
      </c>
      <c r="K135" s="50" t="s">
        <v>69</v>
      </c>
      <c r="L135" s="51" t="s">
        <v>69</v>
      </c>
      <c r="M135" s="52" t="s">
        <v>69</v>
      </c>
      <c r="N135" s="53" t="s">
        <v>130</v>
      </c>
      <c r="O135" s="54"/>
    </row>
    <row r="136" spans="1:17" s="8" customFormat="1" ht="24.95" customHeight="1" x14ac:dyDescent="0.2">
      <c r="A136" s="6"/>
      <c r="B136" s="47">
        <f t="shared" si="1"/>
        <v>128</v>
      </c>
      <c r="C136" s="55">
        <v>942.9</v>
      </c>
      <c r="D136" s="56" t="s">
        <v>25</v>
      </c>
      <c r="E136" s="56" t="s">
        <v>27</v>
      </c>
      <c r="F136" s="48" t="s">
        <v>134</v>
      </c>
      <c r="G136" s="49" t="s">
        <v>115</v>
      </c>
      <c r="H136" s="50">
        <v>13.5</v>
      </c>
      <c r="I136" s="51">
        <v>34</v>
      </c>
      <c r="J136" s="52" t="s">
        <v>111</v>
      </c>
      <c r="K136" s="50">
        <v>10</v>
      </c>
      <c r="L136" s="51">
        <v>34</v>
      </c>
      <c r="M136" s="52" t="s">
        <v>111</v>
      </c>
      <c r="N136" s="53" t="s">
        <v>130</v>
      </c>
      <c r="O136" s="54" t="s">
        <v>155</v>
      </c>
    </row>
    <row r="137" spans="1:17" s="8" customFormat="1" ht="24.95" customHeight="1" x14ac:dyDescent="0.2">
      <c r="A137" s="6"/>
      <c r="B137" s="47">
        <f t="shared" si="1"/>
        <v>129</v>
      </c>
      <c r="C137" s="55">
        <v>942.6</v>
      </c>
      <c r="D137" s="56" t="s">
        <v>27</v>
      </c>
      <c r="E137" s="56" t="s">
        <v>27</v>
      </c>
      <c r="F137" s="48" t="s">
        <v>135</v>
      </c>
      <c r="G137" s="49" t="s">
        <v>115</v>
      </c>
      <c r="H137" s="50" t="s">
        <v>69</v>
      </c>
      <c r="I137" s="51" t="s">
        <v>69</v>
      </c>
      <c r="J137" s="52" t="s">
        <v>69</v>
      </c>
      <c r="K137" s="50">
        <v>10</v>
      </c>
      <c r="L137" s="51">
        <v>34</v>
      </c>
      <c r="M137" s="52" t="s">
        <v>111</v>
      </c>
      <c r="N137" s="53" t="s">
        <v>130</v>
      </c>
      <c r="O137" s="54" t="s">
        <v>166</v>
      </c>
    </row>
    <row r="138" spans="1:17" s="8" customFormat="1" ht="24.95" customHeight="1" x14ac:dyDescent="0.2">
      <c r="A138" s="6"/>
      <c r="B138" s="47">
        <f t="shared" si="1"/>
        <v>130</v>
      </c>
      <c r="C138" s="55">
        <v>863.55</v>
      </c>
      <c r="D138" s="56" t="s">
        <v>27</v>
      </c>
      <c r="E138" s="56" t="s">
        <v>27</v>
      </c>
      <c r="F138" s="48" t="s">
        <v>136</v>
      </c>
      <c r="G138" s="49" t="s">
        <v>115</v>
      </c>
      <c r="H138" s="50" t="s">
        <v>69</v>
      </c>
      <c r="I138" s="51" t="s">
        <v>69</v>
      </c>
      <c r="J138" s="52" t="s">
        <v>69</v>
      </c>
      <c r="K138" s="50">
        <v>17.7</v>
      </c>
      <c r="L138" s="51">
        <v>34</v>
      </c>
      <c r="M138" s="52" t="s">
        <v>111</v>
      </c>
      <c r="N138" s="53" t="s">
        <v>131</v>
      </c>
      <c r="O138" s="54" t="s">
        <v>156</v>
      </c>
    </row>
    <row r="139" spans="1:17" s="8" customFormat="1" ht="24.75" customHeight="1" x14ac:dyDescent="0.2">
      <c r="A139" s="6"/>
      <c r="B139" s="47">
        <f t="shared" si="1"/>
        <v>131</v>
      </c>
      <c r="C139" s="55">
        <v>863</v>
      </c>
      <c r="D139" s="56" t="s">
        <v>25</v>
      </c>
      <c r="E139" s="56" t="s">
        <v>25</v>
      </c>
      <c r="F139" s="48" t="s">
        <v>137</v>
      </c>
      <c r="G139" s="49" t="s">
        <v>115</v>
      </c>
      <c r="H139" s="50">
        <v>13.87</v>
      </c>
      <c r="I139" s="51">
        <v>34</v>
      </c>
      <c r="J139" s="52" t="s">
        <v>111</v>
      </c>
      <c r="K139" s="50" t="s">
        <v>69</v>
      </c>
      <c r="L139" s="51" t="s">
        <v>69</v>
      </c>
      <c r="M139" s="52" t="s">
        <v>69</v>
      </c>
      <c r="N139" s="53" t="s">
        <v>131</v>
      </c>
      <c r="O139" s="54" t="s">
        <v>157</v>
      </c>
      <c r="Q139" s="36"/>
    </row>
    <row r="140" spans="1:17" s="10" customFormat="1" ht="24.75" customHeight="1" x14ac:dyDescent="0.2">
      <c r="A140" s="9"/>
      <c r="B140" s="47">
        <f t="shared" si="1"/>
        <v>132</v>
      </c>
      <c r="C140" s="55">
        <v>796.1</v>
      </c>
      <c r="D140" s="56" t="s">
        <v>26</v>
      </c>
      <c r="E140" s="56" t="s">
        <v>27</v>
      </c>
      <c r="F140" s="48" t="s">
        <v>211</v>
      </c>
      <c r="G140" s="49" t="s">
        <v>116</v>
      </c>
      <c r="H140" s="50" t="s">
        <v>69</v>
      </c>
      <c r="I140" s="51" t="s">
        <v>69</v>
      </c>
      <c r="J140" s="52" t="s">
        <v>69</v>
      </c>
      <c r="K140" s="50">
        <v>21.79</v>
      </c>
      <c r="L140" s="51">
        <v>148</v>
      </c>
      <c r="M140" s="52" t="s">
        <v>111</v>
      </c>
      <c r="N140" s="53" t="s">
        <v>215</v>
      </c>
      <c r="O140" s="61" t="s">
        <v>217</v>
      </c>
      <c r="Q140" s="8"/>
    </row>
    <row r="141" spans="1:17" s="8" customFormat="1" ht="24.75" customHeight="1" x14ac:dyDescent="0.2">
      <c r="A141" s="6"/>
      <c r="B141" s="47">
        <f t="shared" si="1"/>
        <v>133</v>
      </c>
      <c r="C141" s="55">
        <v>488.7</v>
      </c>
      <c r="D141" s="56" t="s">
        <v>26</v>
      </c>
      <c r="E141" s="56" t="s">
        <v>27</v>
      </c>
      <c r="F141" s="48" t="s">
        <v>212</v>
      </c>
      <c r="G141" s="49" t="s">
        <v>116</v>
      </c>
      <c r="H141" s="50">
        <v>13.91</v>
      </c>
      <c r="I141" s="51">
        <v>150</v>
      </c>
      <c r="J141" s="52" t="s">
        <v>124</v>
      </c>
      <c r="K141" s="50">
        <v>13.91</v>
      </c>
      <c r="L141" s="51">
        <v>150</v>
      </c>
      <c r="M141" s="52" t="s">
        <v>125</v>
      </c>
      <c r="N141" s="53" t="s">
        <v>62</v>
      </c>
      <c r="O141" s="61" t="s">
        <v>216</v>
      </c>
    </row>
    <row r="142" spans="1:17" s="8" customFormat="1" ht="24.95" customHeight="1" x14ac:dyDescent="0.2">
      <c r="A142" s="6"/>
      <c r="B142" s="47">
        <f t="shared" ref="B142:B144" si="2">B141+1</f>
        <v>134</v>
      </c>
      <c r="C142" s="55">
        <v>300.07</v>
      </c>
      <c r="D142" s="56" t="s">
        <v>27</v>
      </c>
      <c r="E142" s="56" t="s">
        <v>27</v>
      </c>
      <c r="F142" s="48" t="s">
        <v>138</v>
      </c>
      <c r="G142" s="49" t="s">
        <v>116</v>
      </c>
      <c r="H142" s="50" t="s">
        <v>213</v>
      </c>
      <c r="I142" s="51">
        <v>150</v>
      </c>
      <c r="J142" s="52" t="s">
        <v>111</v>
      </c>
      <c r="K142" s="50" t="s">
        <v>69</v>
      </c>
      <c r="L142" s="51" t="s">
        <v>69</v>
      </c>
      <c r="M142" s="52" t="s">
        <v>69</v>
      </c>
      <c r="N142" s="53" t="s">
        <v>80</v>
      </c>
      <c r="O142" s="54"/>
    </row>
    <row r="143" spans="1:17" s="8" customFormat="1" ht="24.95" customHeight="1" x14ac:dyDescent="0.2">
      <c r="A143" s="6"/>
      <c r="B143" s="123">
        <f t="shared" si="2"/>
        <v>135</v>
      </c>
      <c r="C143" s="114">
        <v>300</v>
      </c>
      <c r="D143" s="115" t="s">
        <v>27</v>
      </c>
      <c r="E143" s="115" t="s">
        <v>27</v>
      </c>
      <c r="F143" s="116" t="s">
        <v>139</v>
      </c>
      <c r="G143" s="117" t="s">
        <v>112</v>
      </c>
      <c r="H143" s="118">
        <v>24.99</v>
      </c>
      <c r="I143" s="119">
        <v>150</v>
      </c>
      <c r="J143" s="120" t="s">
        <v>111</v>
      </c>
      <c r="K143" s="118" t="s">
        <v>69</v>
      </c>
      <c r="L143" s="119" t="s">
        <v>69</v>
      </c>
      <c r="M143" s="120" t="s">
        <v>69</v>
      </c>
      <c r="N143" s="121" t="s">
        <v>80</v>
      </c>
      <c r="O143" s="122"/>
    </row>
    <row r="144" spans="1:17" s="11" customFormat="1" ht="24.95" customHeight="1" x14ac:dyDescent="0.25">
      <c r="A144" s="15"/>
      <c r="B144" s="123">
        <f t="shared" si="2"/>
        <v>136</v>
      </c>
      <c r="C144" s="114">
        <v>237.8</v>
      </c>
      <c r="D144" s="115" t="s">
        <v>27</v>
      </c>
      <c r="E144" s="115" t="s">
        <v>27</v>
      </c>
      <c r="F144" s="116" t="s">
        <v>140</v>
      </c>
      <c r="G144" s="117" t="s">
        <v>110</v>
      </c>
      <c r="H144" s="118">
        <v>17.7</v>
      </c>
      <c r="I144" s="119">
        <v>120</v>
      </c>
      <c r="J144" s="120" t="s">
        <v>124</v>
      </c>
      <c r="K144" s="118">
        <v>15.2</v>
      </c>
      <c r="L144" s="119">
        <v>100</v>
      </c>
      <c r="M144" s="120" t="s">
        <v>125</v>
      </c>
      <c r="N144" s="121" t="s">
        <v>174</v>
      </c>
      <c r="O144" s="122" t="s">
        <v>165</v>
      </c>
      <c r="Q144" s="17"/>
    </row>
    <row r="145" spans="1:17" s="15" customFormat="1" ht="24.95" customHeight="1" thickBot="1" x14ac:dyDescent="0.3">
      <c r="B145" s="63">
        <v>137</v>
      </c>
      <c r="C145" s="125">
        <v>165.8</v>
      </c>
      <c r="D145" s="124" t="s">
        <v>27</v>
      </c>
      <c r="E145" s="124" t="s">
        <v>27</v>
      </c>
      <c r="F145" s="126" t="s">
        <v>343</v>
      </c>
      <c r="G145" s="127" t="s">
        <v>110</v>
      </c>
      <c r="H145" s="128">
        <v>38</v>
      </c>
      <c r="I145" s="129">
        <v>180</v>
      </c>
      <c r="J145" s="130" t="s">
        <v>111</v>
      </c>
      <c r="K145" s="128" t="s">
        <v>69</v>
      </c>
      <c r="L145" s="129" t="s">
        <v>69</v>
      </c>
      <c r="M145" s="130" t="s">
        <v>69</v>
      </c>
      <c r="N145" s="131" t="s">
        <v>342</v>
      </c>
      <c r="O145" s="132"/>
      <c r="Q145" s="17"/>
    </row>
    <row r="146" spans="1:17" s="15" customFormat="1" ht="24.95" customHeight="1" x14ac:dyDescent="0.25">
      <c r="B146" s="21"/>
      <c r="C146" s="30"/>
      <c r="D146" s="22"/>
      <c r="E146" s="22"/>
      <c r="F146" s="21"/>
      <c r="G146" s="23"/>
      <c r="H146" s="24"/>
      <c r="I146" s="24"/>
      <c r="J146" s="22"/>
      <c r="K146" s="25"/>
      <c r="L146" s="25"/>
      <c r="M146" s="22"/>
      <c r="N146" s="26"/>
      <c r="O146" s="21"/>
      <c r="Q146" s="17"/>
    </row>
    <row r="147" spans="1:17" ht="21" x14ac:dyDescent="0.35">
      <c r="B147" s="28" t="s">
        <v>120</v>
      </c>
      <c r="C147" s="27"/>
      <c r="D147" s="18"/>
      <c r="E147" s="18"/>
      <c r="F147" s="17"/>
      <c r="G147" s="19"/>
      <c r="H147" s="17"/>
      <c r="I147" s="17"/>
      <c r="J147" s="18"/>
      <c r="K147" s="17"/>
      <c r="L147" s="17"/>
      <c r="M147" s="18"/>
      <c r="N147" s="17"/>
      <c r="O147" s="17"/>
      <c r="Q147" s="17"/>
    </row>
    <row r="148" spans="1:17" ht="14.25" thickBot="1" x14ac:dyDescent="0.3">
      <c r="B148" s="29"/>
      <c r="C148" s="103"/>
      <c r="D148" s="104"/>
      <c r="E148" s="104"/>
      <c r="F148" s="105"/>
      <c r="G148" s="106"/>
      <c r="H148" s="105"/>
      <c r="I148" s="105"/>
      <c r="J148" s="104"/>
      <c r="K148" s="105"/>
      <c r="L148" s="105"/>
      <c r="M148" s="104"/>
      <c r="N148" s="17"/>
      <c r="O148" s="17"/>
      <c r="Q148" s="17"/>
    </row>
    <row r="149" spans="1:17" s="8" customFormat="1" ht="24.95" customHeight="1" x14ac:dyDescent="0.2">
      <c r="A149" s="6"/>
      <c r="B149" s="39">
        <f>(B148+1)</f>
        <v>1</v>
      </c>
      <c r="C149" s="72">
        <v>2127.16</v>
      </c>
      <c r="D149" s="73" t="s">
        <v>24</v>
      </c>
      <c r="E149" s="73" t="s">
        <v>24</v>
      </c>
      <c r="F149" s="40" t="s">
        <v>329</v>
      </c>
      <c r="G149" s="41" t="s">
        <v>121</v>
      </c>
      <c r="H149" s="42">
        <v>6.73</v>
      </c>
      <c r="I149" s="43">
        <v>79.599999999999994</v>
      </c>
      <c r="J149" s="44" t="s">
        <v>111</v>
      </c>
      <c r="K149" s="42" t="s">
        <v>69</v>
      </c>
      <c r="L149" s="43" t="s">
        <v>69</v>
      </c>
      <c r="M149" s="44" t="s">
        <v>69</v>
      </c>
      <c r="N149" s="100" t="s">
        <v>285</v>
      </c>
      <c r="O149" s="107" t="s">
        <v>317</v>
      </c>
      <c r="Q149" s="35"/>
    </row>
    <row r="150" spans="1:17" s="8" customFormat="1" ht="24.95" customHeight="1" x14ac:dyDescent="0.2">
      <c r="A150" s="6"/>
      <c r="B150" s="47">
        <f>(B149+1)</f>
        <v>2</v>
      </c>
      <c r="C150" s="55">
        <v>1998</v>
      </c>
      <c r="D150" s="56" t="s">
        <v>24</v>
      </c>
      <c r="E150" s="56" t="s">
        <v>24</v>
      </c>
      <c r="F150" s="48" t="s">
        <v>243</v>
      </c>
      <c r="G150" s="49" t="s">
        <v>110</v>
      </c>
      <c r="H150" s="50">
        <v>8.51</v>
      </c>
      <c r="I150" s="51">
        <v>30</v>
      </c>
      <c r="J150" s="44" t="s">
        <v>111</v>
      </c>
      <c r="K150" s="50" t="s">
        <v>69</v>
      </c>
      <c r="L150" s="51" t="s">
        <v>69</v>
      </c>
      <c r="M150" s="52" t="s">
        <v>69</v>
      </c>
      <c r="N150" s="47" t="s">
        <v>224</v>
      </c>
      <c r="O150" s="54" t="s">
        <v>263</v>
      </c>
      <c r="Q150" s="35"/>
    </row>
    <row r="151" spans="1:17" s="8" customFormat="1" ht="24.95" customHeight="1" x14ac:dyDescent="0.2">
      <c r="A151" s="6"/>
      <c r="B151" s="47">
        <f>(B150+1)</f>
        <v>3</v>
      </c>
      <c r="C151" s="55">
        <v>1920.75</v>
      </c>
      <c r="D151" s="56" t="s">
        <v>24</v>
      </c>
      <c r="E151" s="56" t="s">
        <v>24</v>
      </c>
      <c r="F151" s="48" t="s">
        <v>259</v>
      </c>
      <c r="G151" s="49" t="s">
        <v>110</v>
      </c>
      <c r="H151" s="50">
        <v>8.02</v>
      </c>
      <c r="I151" s="51">
        <v>42.8</v>
      </c>
      <c r="J151" s="44" t="s">
        <v>111</v>
      </c>
      <c r="K151" s="50" t="s">
        <v>69</v>
      </c>
      <c r="L151" s="51" t="s">
        <v>69</v>
      </c>
      <c r="M151" s="52" t="s">
        <v>69</v>
      </c>
      <c r="N151" s="47" t="s">
        <v>320</v>
      </c>
      <c r="O151" s="54" t="s">
        <v>318</v>
      </c>
      <c r="Q151" s="35"/>
    </row>
    <row r="152" spans="1:17" s="8" customFormat="1" ht="24.95" customHeight="1" x14ac:dyDescent="0.2">
      <c r="A152" s="6"/>
      <c r="B152" s="47">
        <f>(B151+1)</f>
        <v>4</v>
      </c>
      <c r="C152" s="55">
        <v>1920.45</v>
      </c>
      <c r="D152" s="56" t="s">
        <v>24</v>
      </c>
      <c r="E152" s="56" t="s">
        <v>24</v>
      </c>
      <c r="F152" s="48" t="s">
        <v>251</v>
      </c>
      <c r="G152" s="49" t="s">
        <v>112</v>
      </c>
      <c r="H152" s="50">
        <v>9.4700000000000006</v>
      </c>
      <c r="I152" s="51">
        <v>43.9</v>
      </c>
      <c r="J152" s="44" t="s">
        <v>111</v>
      </c>
      <c r="K152" s="50" t="s">
        <v>69</v>
      </c>
      <c r="L152" s="51" t="s">
        <v>69</v>
      </c>
      <c r="M152" s="52" t="s">
        <v>69</v>
      </c>
      <c r="N152" s="47" t="s">
        <v>320</v>
      </c>
      <c r="O152" s="54"/>
    </row>
    <row r="153" spans="1:17" s="8" customFormat="1" ht="24.95" customHeight="1" x14ac:dyDescent="0.2">
      <c r="A153" s="6"/>
      <c r="B153" s="47">
        <f>(B152+1)</f>
        <v>5</v>
      </c>
      <c r="C153" s="55">
        <v>1916.8</v>
      </c>
      <c r="D153" s="56" t="s">
        <v>24</v>
      </c>
      <c r="E153" s="56" t="s">
        <v>24</v>
      </c>
      <c r="F153" s="48" t="s">
        <v>252</v>
      </c>
      <c r="G153" s="49" t="s">
        <v>119</v>
      </c>
      <c r="H153" s="50">
        <v>10.83</v>
      </c>
      <c r="I153" s="51">
        <v>44</v>
      </c>
      <c r="J153" s="44" t="s">
        <v>111</v>
      </c>
      <c r="K153" s="50" t="s">
        <v>69</v>
      </c>
      <c r="L153" s="51" t="s">
        <v>69</v>
      </c>
      <c r="M153" s="52" t="s">
        <v>69</v>
      </c>
      <c r="N153" s="47" t="s">
        <v>319</v>
      </c>
      <c r="O153" s="54"/>
      <c r="Q153" s="35"/>
    </row>
    <row r="154" spans="1:17" s="8" customFormat="1" ht="24.95" customHeight="1" x14ac:dyDescent="0.25">
      <c r="A154" s="6"/>
      <c r="B154" s="47">
        <v>6</v>
      </c>
      <c r="C154" s="55">
        <v>1866.25</v>
      </c>
      <c r="D154" s="56" t="s">
        <v>45</v>
      </c>
      <c r="E154" s="56" t="s">
        <v>45</v>
      </c>
      <c r="F154" s="48" t="s">
        <v>141</v>
      </c>
      <c r="G154" s="49" t="s">
        <v>116</v>
      </c>
      <c r="H154" s="50">
        <v>11.06</v>
      </c>
      <c r="I154" s="51">
        <v>50</v>
      </c>
      <c r="J154" s="52" t="s">
        <v>111</v>
      </c>
      <c r="K154" s="50" t="s">
        <v>69</v>
      </c>
      <c r="L154" s="51" t="s">
        <v>69</v>
      </c>
      <c r="M154" s="52" t="s">
        <v>69</v>
      </c>
      <c r="N154" s="53" t="s">
        <v>177</v>
      </c>
      <c r="O154" s="54"/>
      <c r="Q154" s="17"/>
    </row>
    <row r="155" spans="1:17" s="8" customFormat="1" ht="24.95" customHeight="1" x14ac:dyDescent="0.25">
      <c r="A155" s="6"/>
      <c r="B155" s="47">
        <v>7</v>
      </c>
      <c r="C155" s="55">
        <v>1865.4</v>
      </c>
      <c r="D155" s="56" t="s">
        <v>45</v>
      </c>
      <c r="E155" s="56" t="s">
        <v>45</v>
      </c>
      <c r="F155" s="48" t="s">
        <v>142</v>
      </c>
      <c r="G155" s="49" t="s">
        <v>119</v>
      </c>
      <c r="H155" s="50">
        <v>11.88</v>
      </c>
      <c r="I155" s="51">
        <v>100</v>
      </c>
      <c r="J155" s="52" t="s">
        <v>111</v>
      </c>
      <c r="K155" s="50" t="s">
        <v>69</v>
      </c>
      <c r="L155" s="51" t="s">
        <v>69</v>
      </c>
      <c r="M155" s="52" t="s">
        <v>69</v>
      </c>
      <c r="N155" s="53" t="s">
        <v>177</v>
      </c>
      <c r="O155" s="74"/>
      <c r="Q155" s="17"/>
    </row>
    <row r="156" spans="1:17" s="8" customFormat="1" ht="24.95" customHeight="1" thickBot="1" x14ac:dyDescent="0.3">
      <c r="A156" s="6"/>
      <c r="B156" s="63">
        <v>8</v>
      </c>
      <c r="C156" s="64">
        <v>1767</v>
      </c>
      <c r="D156" s="65" t="s">
        <v>45</v>
      </c>
      <c r="E156" s="65" t="s">
        <v>45</v>
      </c>
      <c r="F156" s="66" t="s">
        <v>143</v>
      </c>
      <c r="G156" s="67" t="s">
        <v>110</v>
      </c>
      <c r="H156" s="68">
        <v>5.61</v>
      </c>
      <c r="I156" s="69">
        <v>40</v>
      </c>
      <c r="J156" s="70" t="s">
        <v>111</v>
      </c>
      <c r="K156" s="68" t="s">
        <v>69</v>
      </c>
      <c r="L156" s="69" t="s">
        <v>69</v>
      </c>
      <c r="M156" s="70" t="s">
        <v>69</v>
      </c>
      <c r="N156" s="63" t="s">
        <v>182</v>
      </c>
      <c r="O156" s="75" t="s">
        <v>336</v>
      </c>
      <c r="Q156" s="17"/>
    </row>
    <row r="157" spans="1:17" s="15" customFormat="1" ht="21" customHeight="1" x14ac:dyDescent="0.25">
      <c r="B157" s="21"/>
      <c r="C157" s="30"/>
      <c r="D157" s="22"/>
      <c r="E157" s="22"/>
      <c r="F157" s="21"/>
      <c r="G157" s="23"/>
      <c r="H157" s="24"/>
      <c r="I157" s="24"/>
      <c r="J157" s="22"/>
      <c r="K157" s="24"/>
      <c r="L157" s="24"/>
      <c r="M157" s="22"/>
      <c r="N157" s="21"/>
      <c r="O157" s="21"/>
      <c r="Q157" s="17"/>
    </row>
    <row r="158" spans="1:17" ht="13.5" x14ac:dyDescent="0.25">
      <c r="C158" s="27"/>
      <c r="D158" s="18"/>
      <c r="E158" s="18"/>
      <c r="F158" s="17"/>
      <c r="G158" s="19"/>
      <c r="H158" s="17"/>
      <c r="I158" s="17"/>
      <c r="J158" s="18"/>
      <c r="K158" s="17"/>
      <c r="L158" s="17"/>
      <c r="M158" s="18"/>
      <c r="N158" s="17"/>
      <c r="O158" s="17"/>
      <c r="Q158" s="17"/>
    </row>
    <row r="159" spans="1:17" ht="21" x14ac:dyDescent="0.35">
      <c r="B159" s="28" t="s">
        <v>173</v>
      </c>
      <c r="C159" s="27"/>
      <c r="D159" s="18"/>
      <c r="E159" s="18"/>
      <c r="F159" s="17"/>
      <c r="G159" s="19"/>
      <c r="H159" s="17"/>
      <c r="I159" s="17"/>
      <c r="J159" s="18"/>
      <c r="K159" s="17"/>
      <c r="L159" s="17"/>
      <c r="M159" s="18"/>
      <c r="N159" s="17"/>
      <c r="O159" s="17"/>
      <c r="Q159" s="17"/>
    </row>
    <row r="160" spans="1:17" ht="21" x14ac:dyDescent="0.35">
      <c r="B160" s="28"/>
      <c r="C160" s="27"/>
      <c r="D160" s="18"/>
      <c r="E160" s="18"/>
      <c r="F160" s="17"/>
      <c r="G160" s="19"/>
      <c r="H160" s="17"/>
      <c r="I160" s="17"/>
      <c r="J160" s="18"/>
      <c r="K160" s="17"/>
      <c r="L160" s="17"/>
      <c r="M160" s="18"/>
      <c r="N160" s="17"/>
      <c r="O160" s="17"/>
      <c r="Q160" s="17"/>
    </row>
    <row r="161" spans="1:17" s="8" customFormat="1" ht="24.95" customHeight="1" x14ac:dyDescent="0.25">
      <c r="A161" s="6"/>
      <c r="B161" s="100">
        <v>1</v>
      </c>
      <c r="C161" s="101">
        <v>42.3</v>
      </c>
      <c r="D161" s="108" t="s">
        <v>27</v>
      </c>
      <c r="E161" s="108" t="s">
        <v>27</v>
      </c>
      <c r="F161" s="109" t="s">
        <v>144</v>
      </c>
      <c r="G161" s="102" t="s">
        <v>112</v>
      </c>
      <c r="H161" s="110">
        <v>11.65</v>
      </c>
      <c r="I161" s="111">
        <v>100</v>
      </c>
      <c r="J161" s="112" t="s">
        <v>125</v>
      </c>
      <c r="K161" s="110">
        <v>11.2</v>
      </c>
      <c r="L161" s="111">
        <v>100</v>
      </c>
      <c r="M161" s="112" t="s">
        <v>124</v>
      </c>
      <c r="N161" s="100" t="s">
        <v>98</v>
      </c>
      <c r="O161" s="107"/>
      <c r="Q161" s="17"/>
    </row>
    <row r="162" spans="1:17" s="8" customFormat="1" ht="24.95" customHeight="1" thickBot="1" x14ac:dyDescent="0.3">
      <c r="A162" s="6"/>
      <c r="B162" s="63">
        <v>2</v>
      </c>
      <c r="C162" s="64">
        <v>42.22</v>
      </c>
      <c r="D162" s="65" t="s">
        <v>27</v>
      </c>
      <c r="E162" s="65" t="s">
        <v>27</v>
      </c>
      <c r="F162" s="66" t="s">
        <v>172</v>
      </c>
      <c r="G162" s="67" t="s">
        <v>116</v>
      </c>
      <c r="H162" s="68">
        <v>11.65</v>
      </c>
      <c r="I162" s="69">
        <v>100</v>
      </c>
      <c r="J162" s="70" t="s">
        <v>125</v>
      </c>
      <c r="K162" s="68">
        <v>11.2</v>
      </c>
      <c r="L162" s="69">
        <v>100</v>
      </c>
      <c r="M162" s="70" t="s">
        <v>124</v>
      </c>
      <c r="N162" s="63" t="s">
        <v>98</v>
      </c>
      <c r="O162" s="71"/>
      <c r="Q162" s="17"/>
    </row>
    <row r="163" spans="1:17" s="15" customFormat="1" ht="21" customHeight="1" x14ac:dyDescent="0.25">
      <c r="B163" s="21"/>
      <c r="C163" s="30"/>
      <c r="D163" s="22"/>
      <c r="E163" s="22"/>
      <c r="F163" s="21"/>
      <c r="G163" s="23"/>
      <c r="H163" s="24"/>
      <c r="I163" s="24"/>
      <c r="J163" s="22"/>
      <c r="K163" s="24"/>
      <c r="L163" s="24"/>
      <c r="M163" s="22"/>
      <c r="N163" s="21"/>
      <c r="O163" s="21"/>
      <c r="Q163" s="17"/>
    </row>
    <row r="164" spans="1:17" ht="21" x14ac:dyDescent="0.35">
      <c r="B164" s="28" t="s">
        <v>122</v>
      </c>
      <c r="C164" s="27"/>
      <c r="D164" s="18"/>
      <c r="E164" s="18"/>
      <c r="F164" s="17"/>
      <c r="G164" s="19"/>
      <c r="H164" s="17"/>
      <c r="I164" s="17"/>
      <c r="J164" s="18"/>
      <c r="K164" s="17"/>
      <c r="L164" s="17"/>
      <c r="M164" s="18"/>
      <c r="N164" s="17"/>
      <c r="O164" s="17"/>
    </row>
    <row r="165" spans="1:17" ht="13.5" x14ac:dyDescent="0.25">
      <c r="B165" s="31"/>
      <c r="C165" s="27"/>
      <c r="D165" s="18"/>
      <c r="E165" s="18"/>
      <c r="F165" s="17"/>
      <c r="G165" s="19"/>
      <c r="H165" s="17"/>
      <c r="I165" s="17"/>
      <c r="J165" s="18"/>
      <c r="K165" s="17"/>
      <c r="L165" s="17"/>
      <c r="M165" s="18"/>
      <c r="N165" s="17"/>
      <c r="O165" s="17"/>
    </row>
    <row r="166" spans="1:17" ht="16.5" x14ac:dyDescent="0.25">
      <c r="A166" s="15"/>
      <c r="B166" s="20" t="s">
        <v>226</v>
      </c>
      <c r="C166" s="27"/>
      <c r="D166" s="18"/>
      <c r="E166" s="18"/>
      <c r="F166" s="17"/>
      <c r="G166" s="19"/>
      <c r="H166" s="17"/>
      <c r="I166" s="17"/>
      <c r="J166" s="18"/>
      <c r="K166" s="17"/>
      <c r="L166" s="17"/>
      <c r="M166" s="18"/>
      <c r="N166" s="17"/>
      <c r="O166" s="17"/>
    </row>
    <row r="167" spans="1:17" s="15" customFormat="1" ht="20.25" customHeight="1" x14ac:dyDescent="0.2">
      <c r="B167" s="21"/>
      <c r="C167" s="30"/>
      <c r="D167" s="22"/>
      <c r="E167" s="22"/>
      <c r="F167" s="21"/>
      <c r="G167" s="23"/>
      <c r="H167" s="24"/>
      <c r="I167" s="24"/>
      <c r="J167" s="22"/>
      <c r="K167" s="24"/>
      <c r="L167" s="24"/>
      <c r="M167" s="22"/>
      <c r="N167" s="21"/>
      <c r="O167" s="21"/>
    </row>
    <row r="168" spans="1:17" ht="15" customHeight="1" x14ac:dyDescent="0.3">
      <c r="B168" s="32" t="s">
        <v>123</v>
      </c>
      <c r="C168" s="27"/>
      <c r="D168" s="18"/>
      <c r="E168" s="18"/>
      <c r="F168" s="17"/>
      <c r="G168" s="19"/>
      <c r="H168" s="17"/>
      <c r="I168" s="17"/>
      <c r="J168" s="18"/>
      <c r="K168" s="17"/>
      <c r="L168" s="17"/>
      <c r="M168" s="18"/>
      <c r="N168" s="17"/>
      <c r="O168" s="17"/>
    </row>
    <row r="169" spans="1:17" ht="15" customHeight="1" x14ac:dyDescent="0.25">
      <c r="B169" s="17" t="s">
        <v>218</v>
      </c>
      <c r="C169" s="33"/>
      <c r="D169" s="18"/>
      <c r="E169" s="18"/>
      <c r="F169" s="17"/>
      <c r="G169" s="19"/>
      <c r="H169" s="17"/>
      <c r="I169" s="17"/>
      <c r="J169" s="18"/>
      <c r="K169" s="17"/>
      <c r="L169" s="17"/>
      <c r="M169" s="18"/>
      <c r="N169" s="17"/>
      <c r="O169" s="17"/>
    </row>
    <row r="170" spans="1:17" ht="15" customHeight="1" x14ac:dyDescent="0.25">
      <c r="B170" s="17" t="s">
        <v>227</v>
      </c>
      <c r="C170" s="33"/>
      <c r="D170" s="18"/>
      <c r="E170" s="18"/>
      <c r="F170" s="17"/>
      <c r="G170" s="19"/>
      <c r="H170" s="17"/>
      <c r="I170" s="17"/>
      <c r="J170" s="18"/>
      <c r="K170" s="17"/>
      <c r="L170" s="17"/>
      <c r="M170" s="18"/>
      <c r="N170" s="17"/>
      <c r="O170" s="17"/>
    </row>
    <row r="171" spans="1:17" ht="15" customHeight="1" x14ac:dyDescent="0.25">
      <c r="B171" s="17"/>
      <c r="C171" s="33"/>
      <c r="D171" s="18"/>
      <c r="E171" s="18"/>
      <c r="F171" s="17"/>
      <c r="G171" s="19"/>
      <c r="H171" s="17"/>
      <c r="I171" s="17"/>
      <c r="J171" s="18"/>
      <c r="K171" s="17"/>
      <c r="L171" s="17"/>
      <c r="M171" s="18"/>
      <c r="N171" s="17"/>
      <c r="O171" s="17"/>
    </row>
    <row r="172" spans="1:17" ht="15" customHeight="1" x14ac:dyDescent="0.3">
      <c r="B172" s="32" t="s">
        <v>220</v>
      </c>
      <c r="C172" s="33"/>
      <c r="D172" s="18"/>
      <c r="E172" s="18"/>
      <c r="F172" s="17"/>
      <c r="G172" s="19"/>
      <c r="H172" s="17"/>
      <c r="I172" s="17"/>
      <c r="J172" s="18"/>
      <c r="K172" s="17"/>
      <c r="L172" s="17"/>
      <c r="M172" s="18"/>
      <c r="N172" s="17"/>
      <c r="O172" s="17"/>
    </row>
    <row r="173" spans="1:17" ht="32.25" customHeight="1" x14ac:dyDescent="0.2">
      <c r="B173" s="134" t="s">
        <v>341</v>
      </c>
      <c r="C173" s="134"/>
      <c r="D173" s="134"/>
      <c r="E173" s="134"/>
      <c r="F173" s="134"/>
      <c r="G173" s="134"/>
      <c r="H173" s="134"/>
      <c r="I173" s="134"/>
      <c r="J173" s="134"/>
      <c r="K173" s="134"/>
      <c r="L173" s="134"/>
      <c r="M173" s="134"/>
      <c r="N173" s="134"/>
      <c r="O173" s="134"/>
    </row>
    <row r="174" spans="1:17" ht="15" customHeight="1" x14ac:dyDescent="0.3">
      <c r="B174" s="32"/>
      <c r="C174" s="33"/>
      <c r="D174" s="18"/>
      <c r="E174" s="18"/>
      <c r="F174" s="17"/>
      <c r="G174" s="19"/>
      <c r="H174" s="17"/>
      <c r="I174" s="17"/>
      <c r="J174" s="18"/>
      <c r="K174" s="17"/>
      <c r="L174" s="17"/>
      <c r="M174" s="18"/>
      <c r="N174" s="17"/>
      <c r="O174" s="17"/>
    </row>
    <row r="175" spans="1:17" ht="15" customHeight="1" x14ac:dyDescent="0.3">
      <c r="B175" s="32" t="s">
        <v>126</v>
      </c>
      <c r="C175" s="33"/>
      <c r="D175" s="18"/>
      <c r="E175" s="18"/>
      <c r="F175" s="17"/>
      <c r="G175" s="19"/>
      <c r="H175" s="17"/>
      <c r="I175" s="17"/>
      <c r="J175" s="18"/>
      <c r="K175" s="17"/>
      <c r="L175" s="17"/>
      <c r="M175" s="18"/>
      <c r="N175" s="17"/>
      <c r="O175" s="17"/>
    </row>
    <row r="176" spans="1:17" ht="15" customHeight="1" x14ac:dyDescent="0.25">
      <c r="B176" s="17" t="s">
        <v>221</v>
      </c>
      <c r="C176" s="33"/>
      <c r="D176" s="18"/>
      <c r="E176" s="18"/>
      <c r="F176" s="17"/>
      <c r="G176" s="19"/>
      <c r="H176" s="17"/>
      <c r="I176" s="17"/>
      <c r="J176" s="18"/>
      <c r="K176" s="17"/>
      <c r="L176" s="17"/>
      <c r="M176" s="18"/>
      <c r="N176" s="17"/>
      <c r="O176" s="17"/>
    </row>
    <row r="177" spans="2:15" ht="15" customHeight="1" x14ac:dyDescent="0.25">
      <c r="B177" s="17"/>
      <c r="C177" s="33"/>
      <c r="D177" s="18"/>
      <c r="E177" s="18"/>
      <c r="F177" s="17"/>
      <c r="G177" s="19"/>
      <c r="H177" s="17"/>
      <c r="I177" s="17"/>
      <c r="J177" s="18"/>
      <c r="K177" s="17"/>
      <c r="L177" s="17"/>
      <c r="M177" s="18"/>
      <c r="N177" s="17"/>
      <c r="O177" s="17"/>
    </row>
    <row r="178" spans="2:15" ht="13.5" x14ac:dyDescent="0.25">
      <c r="B178" s="17"/>
      <c r="C178" s="27"/>
      <c r="D178" s="18"/>
      <c r="E178" s="18"/>
      <c r="F178" s="17"/>
      <c r="G178" s="19"/>
      <c r="H178" s="17"/>
      <c r="I178" s="17"/>
      <c r="J178" s="18"/>
      <c r="K178" s="17"/>
      <c r="L178" s="17"/>
      <c r="M178" s="18"/>
      <c r="N178" s="17"/>
      <c r="O178" s="17"/>
    </row>
    <row r="179" spans="2:15" ht="13.5" x14ac:dyDescent="0.25">
      <c r="B179" s="17" t="s">
        <v>340</v>
      </c>
      <c r="C179" s="27"/>
      <c r="D179" s="18"/>
      <c r="E179" s="18"/>
      <c r="F179" s="17"/>
      <c r="G179" s="97"/>
      <c r="H179" s="96"/>
      <c r="I179" s="96"/>
      <c r="J179" s="18"/>
      <c r="K179" s="17"/>
      <c r="L179" s="17"/>
      <c r="M179" s="18"/>
      <c r="N179" s="17"/>
      <c r="O179" s="17"/>
    </row>
    <row r="180" spans="2:15" ht="13.5" x14ac:dyDescent="0.25">
      <c r="B180" s="17" t="s">
        <v>232</v>
      </c>
      <c r="C180" s="27"/>
      <c r="D180" s="18"/>
      <c r="E180" s="18"/>
      <c r="F180" s="17"/>
      <c r="G180" s="97"/>
      <c r="H180" s="96"/>
      <c r="I180" s="96"/>
      <c r="J180" s="18"/>
      <c r="K180" s="17"/>
      <c r="L180" s="17"/>
      <c r="M180" s="18"/>
      <c r="N180" s="17"/>
      <c r="O180" s="17"/>
    </row>
    <row r="181" spans="2:15" ht="13.5" x14ac:dyDescent="0.25">
      <c r="B181" s="17" t="s">
        <v>233</v>
      </c>
      <c r="C181" s="27"/>
      <c r="D181" s="18"/>
      <c r="E181" s="18"/>
      <c r="F181" s="17"/>
      <c r="G181" s="97"/>
      <c r="H181" s="96"/>
      <c r="I181" s="96"/>
      <c r="J181" s="18"/>
      <c r="K181" s="17"/>
      <c r="L181" s="17"/>
      <c r="M181" s="18"/>
      <c r="N181" s="17"/>
      <c r="O181" s="17"/>
    </row>
    <row r="182" spans="2:15" x14ac:dyDescent="0.2">
      <c r="C182" s="1"/>
    </row>
    <row r="183" spans="2:15" x14ac:dyDescent="0.2">
      <c r="C183" s="1"/>
    </row>
  </sheetData>
  <mergeCells count="2">
    <mergeCell ref="B3:O3"/>
    <mergeCell ref="B173:O173"/>
  </mergeCells>
  <printOptions horizontalCentered="1"/>
  <pageMargins left="0.78740157480314965" right="0.59055118110236227" top="0.98425196850393704" bottom="0.98425196850393704" header="0.51181102362204722" footer="0.51181102362204722"/>
  <pageSetup paperSize="9" scale="57" fitToHeight="0" orientation="landscape" r:id="rId1"/>
  <headerFooter alignWithMargins="0">
    <oddFooter xml:space="preserve">&amp;L   Status: July 2025&amp;C© viadonau&amp;RList of Danube Bridges  |  Page &amp;P  </oddFooter>
  </headerFooter>
  <rowBreaks count="5" manualBreakCount="5">
    <brk id="34" max="14" man="1"/>
    <brk id="60" max="14" man="1"/>
    <brk id="86" max="14" man="1"/>
    <brk id="112" max="14" man="1"/>
    <brk id="138" max="14" man="1"/>
  </rowBreaks>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4</vt:i4>
      </vt:variant>
    </vt:vector>
  </HeadingPairs>
  <TitlesOfParts>
    <vt:vector size="5" baseType="lpstr">
      <vt:lpstr>Danube Bridges_ALL_eng.</vt:lpstr>
      <vt:lpstr>'Danube Bridges_ALL_eng.'!Druckbereich</vt:lpstr>
      <vt:lpstr>'Danube Bridges_ALL_eng.'!Drucktitel</vt:lpstr>
      <vt:lpstr>'Danube Bridges_ALL_eng.'!Print_Area</vt:lpstr>
      <vt:lpstr>'Danube Bridges_ALL_eng.'!Print_Titles</vt:lpstr>
    </vt:vector>
  </TitlesOfParts>
  <Company>via donau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Thomas Hartl</dc:creator>
  <cp:lastModifiedBy>Meinel Ulf</cp:lastModifiedBy>
  <cp:lastPrinted>2025-07-29T13:27:04Z</cp:lastPrinted>
  <dcterms:created xsi:type="dcterms:W3CDTF">2009-09-21T13:53:11Z</dcterms:created>
  <dcterms:modified xsi:type="dcterms:W3CDTF">2025-07-29T13:56:52Z</dcterms:modified>
</cp:coreProperties>
</file>